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EMESTER 7\Seminar Pemeriksaan Akuntansi\PROJEK - ARTIKEL\ASSIGNTMENT 7 - REVISI\"/>
    </mc:Choice>
  </mc:AlternateContent>
  <bookViews>
    <workbookView xWindow="0" yWindow="0" windowWidth="20490" windowHeight="7755" activeTab="2"/>
  </bookViews>
  <sheets>
    <sheet name="1_kriteria inklusi-eksklusi" sheetId="3" r:id="rId1"/>
    <sheet name="2_ref studi literatur tema kel" sheetId="4" r:id="rId2"/>
    <sheet name="3_destinasi art publish" sheetId="5" r:id="rId3"/>
    <sheet name="4_hasil" sheetId="2" r:id="rId4"/>
    <sheet name="5_analisis pembahasan" sheetId="1" r:id="rId5"/>
    <sheet name="6_time sheet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A13" i="4"/>
  <c r="D35" i="3" l="1"/>
  <c r="D40" i="3"/>
  <c r="D30" i="3"/>
  <c r="D19" i="3"/>
  <c r="D24" i="3"/>
  <c r="D23" i="3"/>
  <c r="D22" i="3"/>
  <c r="D21" i="3"/>
  <c r="A7" i="4"/>
  <c r="A8" i="4" s="1"/>
  <c r="A9" i="4" s="1"/>
  <c r="A10" i="4" s="1"/>
  <c r="A11" i="4" s="1"/>
  <c r="A12" i="4" s="1"/>
  <c r="A14" i="4" s="1"/>
  <c r="A15" i="4" s="1"/>
  <c r="A16" i="4" s="1"/>
  <c r="D25" i="3" l="1"/>
</calcChain>
</file>

<file path=xl/comments1.xml><?xml version="1.0" encoding="utf-8"?>
<comments xmlns="http://schemas.openxmlformats.org/spreadsheetml/2006/main">
  <authors>
    <author>Ayu</author>
  </authors>
  <commentList>
    <comment ref="C17" authorId="0" shapeId="0">
      <text>
        <r>
          <rPr>
            <b/>
            <sz val="9"/>
            <color indexed="81"/>
            <rFont val="Tahoma"/>
            <charset val="1"/>
          </rPr>
          <t>Ayu:</t>
        </r>
        <r>
          <rPr>
            <sz val="9"/>
            <color indexed="81"/>
            <rFont val="Tahoma"/>
            <charset val="1"/>
          </rPr>
          <t xml:space="preserve">
Tahun 2019-2021</t>
        </r>
      </text>
    </comment>
  </commentList>
</comments>
</file>

<file path=xl/sharedStrings.xml><?xml version="1.0" encoding="utf-8"?>
<sst xmlns="http://schemas.openxmlformats.org/spreadsheetml/2006/main" count="391" uniqueCount="278">
  <si>
    <t>No</t>
  </si>
  <si>
    <t>th/bln</t>
  </si>
  <si>
    <t>proksi / tanda / sig</t>
  </si>
  <si>
    <t>th penel</t>
  </si>
  <si>
    <t>jml emiten</t>
  </si>
  <si>
    <t>jml observasi</t>
  </si>
  <si>
    <t>variabel x1</t>
  </si>
  <si>
    <t xml:space="preserve"> </t>
  </si>
  <si>
    <t>Analisis pembahasan studi literatur</t>
  </si>
  <si>
    <t>Prinsip: kebenaran canon Mills adalah:</t>
  </si>
  <si>
    <t>method of similar vs different</t>
  </si>
  <si>
    <t xml:space="preserve">lihat prosi tanda </t>
  </si>
  <si>
    <t>dan hasil uji yg sig</t>
  </si>
  <si>
    <t>buat pembahasan</t>
  </si>
  <si>
    <t>berdasarkan hal tsb</t>
  </si>
  <si>
    <t>Nama jurnal</t>
  </si>
  <si>
    <t>Jml artikel</t>
  </si>
  <si>
    <t>dst lht ppt</t>
  </si>
  <si>
    <t>dst</t>
  </si>
  <si>
    <t>Jml artikel yg didapat</t>
  </si>
  <si>
    <t>link</t>
  </si>
  <si>
    <t>file pdf</t>
  </si>
  <si>
    <t>Struktur outline</t>
  </si>
  <si>
    <t>Jdl</t>
  </si>
  <si>
    <t>Nama Jurnal</t>
  </si>
  <si>
    <t>Link jurnal online</t>
  </si>
  <si>
    <t>template</t>
  </si>
  <si>
    <t>Struktur online</t>
  </si>
  <si>
    <t>Abstrak INA</t>
  </si>
  <si>
    <t>Abstrak ENG</t>
  </si>
  <si>
    <t>Pendahuluan</t>
  </si>
  <si>
    <t xml:space="preserve">Teori </t>
  </si>
  <si>
    <t>Metode</t>
  </si>
  <si>
    <t>Hasil</t>
  </si>
  <si>
    <t>Pembahasan</t>
  </si>
  <si>
    <t>Kesimpulan</t>
  </si>
  <si>
    <t>Referensi</t>
  </si>
  <si>
    <t>Kegiatan yang dilakukan</t>
  </si>
  <si>
    <t>Aktivitas kegiatan</t>
  </si>
  <si>
    <t>Menentukan kritaria</t>
  </si>
  <si>
    <t>Inklusi/eksklusi</t>
  </si>
  <si>
    <t xml:space="preserve"> Membagi tgs cari artikel</t>
  </si>
  <si>
    <t>Mencari artikel</t>
  </si>
  <si>
    <t>Target jml artikel</t>
  </si>
  <si>
    <t>Membagi tgs kel</t>
  </si>
  <si>
    <t>Mencari destinasi jurnal</t>
  </si>
  <si>
    <t>Memilih target</t>
  </si>
  <si>
    <t>Mencari template</t>
  </si>
  <si>
    <t xml:space="preserve">Hasil </t>
  </si>
  <si>
    <t>Mencari art studi literatur sesuai tema kel</t>
  </si>
  <si>
    <t>Mendiskusi hasil kategorial (lihat ppt)</t>
  </si>
  <si>
    <t>Analisis pembahasan</t>
  </si>
  <si>
    <t>Pembahasan 1</t>
  </si>
  <si>
    <t>Pembahasan 2</t>
  </si>
  <si>
    <t>Progress pemantauan</t>
  </si>
  <si>
    <t>Progres pembuatan artikel</t>
  </si>
  <si>
    <t>Jadwal presentasi mg ke6/7?</t>
  </si>
  <si>
    <t>Kesesuaian dgn template</t>
  </si>
  <si>
    <t>Apakah sdh mendeley?</t>
  </si>
  <si>
    <t>Apakah similatiry sdh &lt;15%?</t>
  </si>
  <si>
    <t>Apakah sudah cek turnitin</t>
  </si>
  <si>
    <t>Apakah sudah buat PPT?</t>
  </si>
  <si>
    <t>Apakah sudah buat vid rec presentasi maks 15menit?</t>
  </si>
  <si>
    <t>UTS 2MG</t>
  </si>
  <si>
    <t>STLH UTS 3MG</t>
  </si>
  <si>
    <t>Apakah sudah submit? Mana bukti ss?</t>
  </si>
  <si>
    <t>Apakah sudah ada revisi1&amp;2 dan sdh dilaksanakan submit?</t>
  </si>
  <si>
    <t>Apakah sudah ada LOA?</t>
  </si>
  <si>
    <t>Luaran</t>
  </si>
  <si>
    <t xml:space="preserve">Kriteria </t>
  </si>
  <si>
    <t xml:space="preserve">Inklusi </t>
  </si>
  <si>
    <t xml:space="preserve">Eksklusi </t>
  </si>
  <si>
    <t xml:space="preserve">Google Scholar </t>
  </si>
  <si>
    <t>Jurnal Akuntansi</t>
  </si>
  <si>
    <t>Tahun Penelitian (2021)</t>
  </si>
  <si>
    <t>Judul artikel</t>
  </si>
  <si>
    <t>Mg1 (4 Okt)</t>
  </si>
  <si>
    <t>Mg2 (11 Okt)</t>
  </si>
  <si>
    <t>Mg3 (18 Okt)</t>
  </si>
  <si>
    <t>Mg4 (25 Okt)</t>
  </si>
  <si>
    <t xml:space="preserve">Sinta 3 </t>
  </si>
  <si>
    <t xml:space="preserve">Sinta 4 </t>
  </si>
  <si>
    <t xml:space="preserve">Judul Artikel </t>
  </si>
  <si>
    <t>15 Artikel</t>
  </si>
  <si>
    <t xml:space="preserve">variabel x3 </t>
  </si>
  <si>
    <t xml:space="preserve">variabel x4 </t>
  </si>
  <si>
    <t>-</t>
  </si>
  <si>
    <t>Corporate Governance</t>
  </si>
  <si>
    <t>Dewan Direksi</t>
  </si>
  <si>
    <t>Komite Audit</t>
  </si>
  <si>
    <t>Kriteria Inklusi</t>
  </si>
  <si>
    <t>Kriteria Eksklusi</t>
  </si>
  <si>
    <t>Jumlah artikel yang diperoleh</t>
  </si>
  <si>
    <t xml:space="preserve">15 artikel </t>
  </si>
  <si>
    <t>Lima Langkah Studi Literatur:</t>
  </si>
  <si>
    <t>1.</t>
  </si>
  <si>
    <t>Identify key terms</t>
  </si>
  <si>
    <t>Kata Kunci</t>
  </si>
  <si>
    <t>Mesin Pencari</t>
  </si>
  <si>
    <t>Google Scholar</t>
  </si>
  <si>
    <t>Sinta</t>
  </si>
  <si>
    <t>Hasil Pencarian</t>
  </si>
  <si>
    <t>2.</t>
  </si>
  <si>
    <t>Locate literature</t>
  </si>
  <si>
    <t>By journal</t>
  </si>
  <si>
    <t>By Country</t>
  </si>
  <si>
    <t>By Year</t>
  </si>
  <si>
    <t>Di publish dari Jurnal Akuntansi/Bisnis/Ekonomi/Manajemen</t>
  </si>
  <si>
    <t>Selain di publish dari Jurnal Akuntansi/Bisnis/Ekonomi/Manajemen</t>
  </si>
  <si>
    <t>Selain bertemakan Good Corporate Governance</t>
  </si>
  <si>
    <t>Good Corporate Governance Literatur</t>
  </si>
  <si>
    <t>3.</t>
  </si>
  <si>
    <t>Critically Evaluate and Select</t>
  </si>
  <si>
    <t>Bertemakan Good Corporate Governance dan Kinerja Keuangan</t>
  </si>
  <si>
    <t>Jurnal Manajemen</t>
  </si>
  <si>
    <t>Jurnal Ekonomi</t>
  </si>
  <si>
    <t>Jurnal Bisnis</t>
  </si>
  <si>
    <t>Jawa Tengah</t>
  </si>
  <si>
    <t>Jawa Timur</t>
  </si>
  <si>
    <t>Bali</t>
  </si>
  <si>
    <t>DKI Jakarta</t>
  </si>
  <si>
    <t xml:space="preserve">Jumlah Artikel </t>
  </si>
  <si>
    <t>4.</t>
  </si>
  <si>
    <t>Organize the literature</t>
  </si>
  <si>
    <t>1. Model</t>
  </si>
  <si>
    <t>2. Proksi Pengukuran (Y)</t>
  </si>
  <si>
    <t>ROA</t>
  </si>
  <si>
    <t>ROE</t>
  </si>
  <si>
    <t>EPS</t>
  </si>
  <si>
    <t>Tahun penelitian 2018 s/d 2021</t>
  </si>
  <si>
    <t>Tahun penelitian di bawah 2018</t>
  </si>
  <si>
    <t>CGPI</t>
  </si>
  <si>
    <t>3. Proksi Good Corporate Governance</t>
  </si>
  <si>
    <t>Dewan komisaris</t>
  </si>
  <si>
    <t>Dewan direksi</t>
  </si>
  <si>
    <t xml:space="preserve">Komite audit  </t>
  </si>
  <si>
    <t>Dewan pengawas syariah</t>
  </si>
  <si>
    <t>Komisaris independen</t>
  </si>
  <si>
    <t>Kepemilikan Manajerial</t>
  </si>
  <si>
    <t>Kepemilikan Institusional</t>
  </si>
  <si>
    <t>Dewan komisaris independen</t>
  </si>
  <si>
    <t>komite audit independen</t>
  </si>
  <si>
    <t>Kepemilikan publik</t>
  </si>
  <si>
    <t>Kepemilikan asing</t>
  </si>
  <si>
    <t>Transparansi</t>
  </si>
  <si>
    <t>Akuntabilitas</t>
  </si>
  <si>
    <t>Responsibilitas</t>
  </si>
  <si>
    <t>Independensi</t>
  </si>
  <si>
    <t xml:space="preserve">Kewajaran </t>
  </si>
  <si>
    <t>4. Teori</t>
  </si>
  <si>
    <t>Teori Agensi</t>
  </si>
  <si>
    <t>Teori Sinyal</t>
  </si>
  <si>
    <t xml:space="preserve">Teori Stakeholder </t>
  </si>
  <si>
    <t>Teori Legitimasi</t>
  </si>
  <si>
    <t>Teori Stewardship</t>
  </si>
  <si>
    <t>5. Saran</t>
  </si>
  <si>
    <t>Menambah periode penelitian</t>
  </si>
  <si>
    <t>Menggunakan perusahaan lain sebagai objek penelitian</t>
  </si>
  <si>
    <t>Menggunakan proksi kinerja keuangan yang lebih kompleks</t>
  </si>
  <si>
    <t>Menggunakan ukuran kinerja perusahaan selain ROA</t>
  </si>
  <si>
    <t>5.</t>
  </si>
  <si>
    <t>Write a review</t>
  </si>
  <si>
    <t>Proksi pengukuran kinerja keuangan (Y) yang paling banyak menggunakan ROA</t>
  </si>
  <si>
    <t>2. Proksi pengukuran (Y)</t>
  </si>
  <si>
    <t>Proksi pengukuran GCG yang paling banyak yaitu Komite audit, Kepemilikan Manajerial, Kepemilikan Institusional dan Komisaris Independen</t>
  </si>
  <si>
    <t>Teori yang paling banyak dipakai yaitu Teori Agensi</t>
  </si>
  <si>
    <t xml:space="preserve">Saran yang paling banyak diberikan dari artikel yang diteliti yaitu dengan memperpanjang tahun penelitian </t>
  </si>
  <si>
    <t>Karena dapat memberikan hasil penelitian yang lebih akurat dan dapat memprediksi hasil penelitian untuk jangka panjang</t>
  </si>
  <si>
    <t xml:space="preserve">Kualitas Audit </t>
  </si>
  <si>
    <t>Alasan:</t>
  </si>
  <si>
    <t>- Kepemilikan Manajerial dan Kepemilikan Institusional berfungsi sebagai pengawas untuk meningkatkan efektifitas manajemen sehingga manajemen akan berhati-hati dalam melaksanakan kinerja keuangan</t>
  </si>
  <si>
    <t>- Komite audit membantu Dewan Komisaris untuk memenuhi tanggungjawabnya dalam memberikan pengawasan secara menyeluruh</t>
  </si>
  <si>
    <t>- Komisaris Independen dapat mengawasi dan mengontrol tindakan-tindakan pada Direktur Eksekutif hal ini sejalan dengan prinsip Teori Keagenan</t>
  </si>
  <si>
    <t>Arah penelitian mengenai Good Corporate Governance mainstream menggunakan regresi Linear</t>
  </si>
  <si>
    <t>Regresi Linear</t>
  </si>
  <si>
    <t>Alsannya untuk mengetahui seberapa besar pengaruh variabel independen terhadap variabel dependen</t>
  </si>
  <si>
    <t>Karena ROA dapat memberikan gambaran tingkat pengembalian keuntungan yang dapat diperoleh oleh investor atas investasinya</t>
  </si>
  <si>
    <t xml:space="preserve"> kepatuhan kepada berbagai peraturan dan ketentuan yang berlaku</t>
  </si>
  <si>
    <t>Karena pengelolaan perusahaan harus diawasi dan dikendaliakn untuk memastikan bahwa pengelolaan dilakukan dengan penuh</t>
  </si>
  <si>
    <t>Pengaruh Good Corporate Governance Terhadap Kinerja Keuangan Bank Umum Syariah Periode 2012-2016</t>
  </si>
  <si>
    <t>https://jurnal.stas.ac.id/index.php/jabe/article/view/11</t>
  </si>
  <si>
    <t>Pengaruh Good Corporate Governance Terhadap Kinerja Keuangan Perusahaan Sektor Badan Usaha Milik Negara (BUMN) Yang Terdaftar Di Bursa Efek Indonesia (BEI) Periode 2012-2016</t>
  </si>
  <si>
    <t>Pengaruh Mekanisme Good Corporate Governance Terhadap Kinerja Keuangan Pada Perbankan Yang Terdaftar Di Bursa Efek Indonesia (BEI)</t>
  </si>
  <si>
    <t>https://www.researchgate.net/publication/334618290_PENGARUH_MEKANISME_GOOD_CORPORATE_GOVERNANCE_TERHADAP_KINERJA_KEUANGAN_PADAPERBANKAN_YANG_TERDAFTAR_DI_BURSA_EFEK_INDONESIA_BEI</t>
  </si>
  <si>
    <t>Pengaruh Penerapan Good Corporate Governance Terhadap Kinerja Keuangan (Studi Kasus Pada PT Unilever Indonesia Periode 2010-2017)</t>
  </si>
  <si>
    <t>https://journal.stiem.ac.id/index.php/jurman/article/view/298</t>
  </si>
  <si>
    <t>Pengaruh Good Corporate Governance Terhadap Kinerja Keuangan Pada Perbankan Syariah Indonesia</t>
  </si>
  <si>
    <t>https://e-jurnal.lppmunsera.org/index.php/Akuntansi/article/view/498</t>
  </si>
  <si>
    <t>Pengaruh Good Corporate Governance Terhadap Kinerja Keuangan Perusahaan Pada Perusahaan Manufaktur Yang Terdaftar Di BEI Tahun 2015-2017</t>
  </si>
  <si>
    <t>http://e-journal.unmas.ac.id/index.php/juara/article/view/603</t>
  </si>
  <si>
    <t>Pengaruh Mekanisme Good Corporate Governance Terhadap Kinerja Keuangan Perusahaan Perbankan Yang Terdaftar Di BEI</t>
  </si>
  <si>
    <t>https://e-journal.unmas.ac.id/index.php/kharisma/article/view/732</t>
  </si>
  <si>
    <t>Pengaruh Good Corporate Governance Terhadap Kinerja Keuangan Bank Umum Syariah Tahun 2015-2017</t>
  </si>
  <si>
    <t>https://ejournal.unmuha.ac.id/index.php/JAM/article/download/779/164</t>
  </si>
  <si>
    <t>Pengaruh Good Corporate Governance Terhadap Kinerja Keuangan Perusahaan Perbankan Yang Terdaftar Di Bursa Efek Indonesia</t>
  </si>
  <si>
    <t>http://ojs.uma.ac.id/index.php/jurnalakundanbisnis/article/view/2694</t>
  </si>
  <si>
    <t>Pengaruh Good Corporate Governance Terhadap Kinerja Keuangan Pada Sektor Barang Konsumsi Di BEI</t>
  </si>
  <si>
    <t>http://jurnalnasional.ump.ac.id/index.php/kompartemen/article/view/6606</t>
  </si>
  <si>
    <t>Pengaruh Good Corporate Governance Terhadap Kinerja Keuangan dan Nilai Perusahaan Sektor Aneka Industri Tahun 2016-2018</t>
  </si>
  <si>
    <t>https://journal.unesa.ac.id/index.php/akunesa/article/view/11123</t>
  </si>
  <si>
    <t>Pengaruh Good Corporate Governance Terhadap Kinerja Keuangan Perusahaan Studi Pada Perusahaan Manufaktur Terdaftar di BEI Tahun 2017-2019</t>
  </si>
  <si>
    <t>http://eprosiding.stiesemarang.ac.id/index.php/SNMAS/article/view/40</t>
  </si>
  <si>
    <t>Pengaruh Good Corporate Governanve Terhadap Kinerja Perusahaan Consumer Goods Industry Yang Terdaftar Di BEI</t>
  </si>
  <si>
    <t>https://ejournal.unsrat.ac.id/index.php/emba/article/view/32241</t>
  </si>
  <si>
    <t>Pengaruh Good Corporate Governance dan Reporting Lag Terhadap Kinerja Keuangan Perusahaan</t>
  </si>
  <si>
    <t>https://jurnal.polsri.ac.id/index.php/jrtap/article/view/1985</t>
  </si>
  <si>
    <t>https://ejurnal-unespadang.ac.id/index.php/MJ/article/view/84</t>
  </si>
  <si>
    <t>Pengaruh Good Corporate Governance Terhadap Kinerja Keuangan Perusahaan Pada PT Bank Mandiri Persero Tbk</t>
  </si>
  <si>
    <t>https://jurnal.stiepasim.ac.id/index.php/ekonomedia/article/view/34</t>
  </si>
  <si>
    <t>Jurnal Akuntansi, Bisnis dan Ekonomi</t>
  </si>
  <si>
    <t>Jurnal Manajemen dan Bisnis</t>
  </si>
  <si>
    <t>Jurnal Riset Akuntansi</t>
  </si>
  <si>
    <t>Jurnal Manajemen dan Akuntansi</t>
  </si>
  <si>
    <t>Jurnal Ekonomi, Manajemen, Bisnis &amp; Akuntansi</t>
  </si>
  <si>
    <t>Jurnal Ekonomedia</t>
  </si>
  <si>
    <t>Jurnal Wawasan Manajemen</t>
  </si>
  <si>
    <t>Total</t>
  </si>
  <si>
    <t>2020/Februari</t>
  </si>
  <si>
    <t>2012-2016</t>
  </si>
  <si>
    <t>2015-2017</t>
  </si>
  <si>
    <t>2016-2018</t>
  </si>
  <si>
    <t>2017-2019</t>
  </si>
  <si>
    <t>variabel Y</t>
  </si>
  <si>
    <t xml:space="preserve">variabel x2 </t>
  </si>
  <si>
    <t>Ukuran Dewan Komisaris</t>
  </si>
  <si>
    <t>Ukuran Dewan Direksi</t>
  </si>
  <si>
    <t>Ukuran Komite Audit</t>
  </si>
  <si>
    <t>Ukuran Dewan Pengawas Syariah</t>
  </si>
  <si>
    <t>2011-2013</t>
  </si>
  <si>
    <t>Proporsi Komisaris Independen</t>
  </si>
  <si>
    <t>Capital Adequacy Ratio Car</t>
  </si>
  <si>
    <t>variabel x5</t>
  </si>
  <si>
    <t>2010-2017</t>
  </si>
  <si>
    <t>Komisaris Independen</t>
  </si>
  <si>
    <t>Dewan Komisaris</t>
  </si>
  <si>
    <t>Dewan Komisaris Independen</t>
  </si>
  <si>
    <t>Dewan Pengawas Syariah</t>
  </si>
  <si>
    <t>Komite audit</t>
  </si>
  <si>
    <t>Komite Audit Independen</t>
  </si>
  <si>
    <t>Komposisi Dewan Direksi</t>
  </si>
  <si>
    <t>Kepemilikan Publik</t>
  </si>
  <si>
    <t>ROA, ROE, EPS</t>
  </si>
  <si>
    <t>Proporsi Dewan Komisaris</t>
  </si>
  <si>
    <t>Kepemilikan Asing</t>
  </si>
  <si>
    <t>Independensi Komite Auit</t>
  </si>
  <si>
    <t>Kualitas Audit</t>
  </si>
  <si>
    <t>CGPI, ROA, ROE</t>
  </si>
  <si>
    <t>Kewajaran</t>
  </si>
  <si>
    <t>variabel x6</t>
  </si>
  <si>
    <t>2020/Juni</t>
  </si>
  <si>
    <t>2019/Juni</t>
  </si>
  <si>
    <t>2018/Juni</t>
  </si>
  <si>
    <t>2018/Januari</t>
  </si>
  <si>
    <t>2011-2014</t>
  </si>
  <si>
    <t>2019/September</t>
  </si>
  <si>
    <t>2019/Juli-Desember</t>
  </si>
  <si>
    <t>2019/November</t>
  </si>
  <si>
    <t>2020/Maret</t>
  </si>
  <si>
    <t>2012-2018</t>
  </si>
  <si>
    <t>2021/Januari</t>
  </si>
  <si>
    <t>2021/Juli</t>
  </si>
  <si>
    <t>2020/November</t>
  </si>
  <si>
    <t>2006-2015</t>
  </si>
  <si>
    <t>Capital adequacy ratio (CAR)</t>
  </si>
  <si>
    <t>Bertemakan Good Corporate Governance 
dan Kinerja Keuangan</t>
  </si>
  <si>
    <t>Mg5 (1 Nov)</t>
  </si>
  <si>
    <t>Mg6 (8 Nov)</t>
  </si>
  <si>
    <t>Mg7 (15 Nov)</t>
  </si>
  <si>
    <t>EL - Muhasaba Jurnal Akuntansi</t>
  </si>
  <si>
    <t>http://ejournal.uin-malang.ac.id/index.php/el-muhasaba/index</t>
  </si>
  <si>
    <t>https://docs.google.com/file/d/1Xu45r5buAqs6FjSGea2YNM_1uZObAK8a/edit</t>
  </si>
  <si>
    <t xml:space="preserve">Judul outline </t>
  </si>
  <si>
    <t xml:space="preserve">Abstrak INA </t>
  </si>
  <si>
    <t xml:space="preserve">Abstrak ENG </t>
  </si>
  <si>
    <t xml:space="preserve">Pendahuluan </t>
  </si>
  <si>
    <t xml:space="preserve">Hasil dan Pembahasan </t>
  </si>
  <si>
    <t xml:space="preserve">Kesimpulan </t>
  </si>
  <si>
    <t xml:space="preserve">Referensi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</si>
</sst>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1" fontId="2" fillId="0" borderId="0" applyFont="0" applyFill="0" applyBorder="0" applyAlignment="0" applyProtection="0"/>
  </cellStyleXfs>
  <cellXfs count="71">
    <xf numFmtId="0" fontId="0" fillId="0" borderId="0" xfId="0"/>
    <xf numFmtId="0" fontId="6" fillId="4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1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1" applyFont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4" borderId="0" xfId="0" applyFont="1" applyFill="1"/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10" borderId="0" xfId="0" applyFont="1" applyFill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1" fontId="6" fillId="0" borderId="0" xfId="2" applyFont="1"/>
    <xf numFmtId="41" fontId="9" fillId="0" borderId="0" xfId="2" applyFont="1"/>
    <xf numFmtId="41" fontId="8" fillId="0" borderId="0" xfId="2" applyFont="1"/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Fill="1" applyBorder="1"/>
    <xf numFmtId="0" fontId="6" fillId="0" borderId="0" xfId="0" applyFont="1" applyFill="1" applyBorder="1"/>
    <xf numFmtId="0" fontId="6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left" vertical="center"/>
    </xf>
    <xf numFmtId="17" fontId="6" fillId="2" borderId="1" xfId="0" quotePrefix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vertical="center" wrapText="1"/>
    </xf>
    <xf numFmtId="0" fontId="8" fillId="0" borderId="0" xfId="0" quotePrefix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quotePrefix="1" applyFont="1" applyAlignment="1">
      <alignment horizontal="left" vertical="top" wrapText="1"/>
    </xf>
    <xf numFmtId="0" fontId="6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6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indent="3"/>
    </xf>
    <xf numFmtId="0" fontId="6" fillId="7" borderId="1" xfId="0" applyFont="1" applyFill="1" applyBorder="1"/>
    <xf numFmtId="0" fontId="6" fillId="8" borderId="1" xfId="0" applyFont="1" applyFill="1" applyBorder="1"/>
    <xf numFmtId="0" fontId="6" fillId="9" borderId="1" xfId="0" applyFont="1" applyFill="1" applyBorder="1"/>
    <xf numFmtId="0" fontId="6" fillId="5" borderId="0" xfId="0" applyFont="1" applyFill="1"/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 vertical="center"/>
    </xf>
  </cellXfs>
  <cellStyles count="3">
    <cellStyle name="Comma [0]" xfId="2" builtinId="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sv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19050</xdr:rowOff>
    </xdr:from>
    <xdr:to>
      <xdr:col>3</xdr:col>
      <xdr:colOff>38927</xdr:colOff>
      <xdr:row>16</xdr:row>
      <xdr:rowOff>171778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19175"/>
          <a:ext cx="5925377" cy="235300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19</xdr:row>
      <xdr:rowOff>161925</xdr:rowOff>
    </xdr:from>
    <xdr:to>
      <xdr:col>3</xdr:col>
      <xdr:colOff>162768</xdr:colOff>
      <xdr:row>36</xdr:row>
      <xdr:rowOff>76663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3962400"/>
          <a:ext cx="6039693" cy="33151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40</xdr:row>
      <xdr:rowOff>38100</xdr:rowOff>
    </xdr:from>
    <xdr:to>
      <xdr:col>3</xdr:col>
      <xdr:colOff>172300</xdr:colOff>
      <xdr:row>53</xdr:row>
      <xdr:rowOff>143253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8039100"/>
          <a:ext cx="6087325" cy="27054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3591751</xdr:colOff>
      <xdr:row>73</xdr:row>
      <xdr:rowOff>9973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11401425"/>
          <a:ext cx="5915851" cy="32103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3</xdr:col>
      <xdr:colOff>48460</xdr:colOff>
      <xdr:row>86</xdr:row>
      <xdr:rowOff>190806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5201900"/>
          <a:ext cx="5982535" cy="219105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91</xdr:row>
      <xdr:rowOff>19050</xdr:rowOff>
    </xdr:from>
    <xdr:to>
      <xdr:col>3</xdr:col>
      <xdr:colOff>124649</xdr:colOff>
      <xdr:row>101</xdr:row>
      <xdr:rowOff>171750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" y="18221325"/>
          <a:ext cx="5906324" cy="21529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105</xdr:row>
      <xdr:rowOff>180975</xdr:rowOff>
    </xdr:from>
    <xdr:to>
      <xdr:col>3</xdr:col>
      <xdr:colOff>10337</xdr:colOff>
      <xdr:row>119</xdr:row>
      <xdr:rowOff>105155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1950" y="21183600"/>
          <a:ext cx="5820587" cy="27245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3</xdr:col>
      <xdr:colOff>38934</xdr:colOff>
      <xdr:row>136</xdr:row>
      <xdr:rowOff>28970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24403050"/>
          <a:ext cx="5973009" cy="2829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298450</xdr:colOff>
      <xdr:row>2</xdr:row>
      <xdr:rowOff>25400</xdr:rowOff>
    </xdr:from>
    <xdr:to>
      <xdr:col>4</xdr:col>
      <xdr:colOff>457200</xdr:colOff>
      <xdr:row>2</xdr:row>
      <xdr:rowOff>190500</xdr:rowOff>
    </xdr:to>
    <xdr:pic>
      <xdr:nvPicPr>
        <xdr:cNvPr id="3" name="Graphic 2" descr="Checkmark">
          <a:extLst>
            <a:ext uri="{FF2B5EF4-FFF2-40B4-BE49-F238E27FC236}">
              <a16:creationId xmlns="" xmlns:a16="http://schemas.microsoft.com/office/drawing/2014/main" id="{5C09BB42-A625-4A1F-8A7E-9F744FBA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56400" y="39370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</xdr:row>
      <xdr:rowOff>171450</xdr:rowOff>
    </xdr:from>
    <xdr:to>
      <xdr:col>3</xdr:col>
      <xdr:colOff>438150</xdr:colOff>
      <xdr:row>3</xdr:row>
      <xdr:rowOff>136525</xdr:rowOff>
    </xdr:to>
    <xdr:pic>
      <xdr:nvPicPr>
        <xdr:cNvPr id="4" name="Graphic 3" descr="Checkmark">
          <a:extLst>
            <a:ext uri="{FF2B5EF4-FFF2-40B4-BE49-F238E27FC236}">
              <a16:creationId xmlns="" xmlns:a16="http://schemas.microsoft.com/office/drawing/2014/main" id="{D73652A1-0CFC-4A10-8A42-97F9D71A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67400" y="53975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4</xdr:row>
      <xdr:rowOff>25400</xdr:rowOff>
    </xdr:from>
    <xdr:to>
      <xdr:col>3</xdr:col>
      <xdr:colOff>406400</xdr:colOff>
      <xdr:row>4</xdr:row>
      <xdr:rowOff>190500</xdr:rowOff>
    </xdr:to>
    <xdr:pic>
      <xdr:nvPicPr>
        <xdr:cNvPr id="5" name="Graphic 4" descr="Checkmark">
          <a:extLst>
            <a:ext uri="{FF2B5EF4-FFF2-40B4-BE49-F238E27FC236}">
              <a16:creationId xmlns="" xmlns:a16="http://schemas.microsoft.com/office/drawing/2014/main" id="{D9D0F9BC-6768-44A3-9FB4-192F6AF3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35650" y="76200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234950</xdr:colOff>
      <xdr:row>5</xdr:row>
      <xdr:rowOff>38100</xdr:rowOff>
    </xdr:from>
    <xdr:to>
      <xdr:col>3</xdr:col>
      <xdr:colOff>393700</xdr:colOff>
      <xdr:row>6</xdr:row>
      <xdr:rowOff>3175</xdr:rowOff>
    </xdr:to>
    <xdr:pic>
      <xdr:nvPicPr>
        <xdr:cNvPr id="6" name="Graphic 5" descr="Checkmark">
          <a:extLst>
            <a:ext uri="{FF2B5EF4-FFF2-40B4-BE49-F238E27FC236}">
              <a16:creationId xmlns="" xmlns:a16="http://schemas.microsoft.com/office/drawing/2014/main" id="{1C0ED169-FAFA-44C4-B56B-7EEFADA30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22950" y="95885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4</xdr:row>
      <xdr:rowOff>177800</xdr:rowOff>
    </xdr:from>
    <xdr:to>
      <xdr:col>4</xdr:col>
      <xdr:colOff>463550</xdr:colOff>
      <xdr:row>5</xdr:row>
      <xdr:rowOff>142875</xdr:rowOff>
    </xdr:to>
    <xdr:pic>
      <xdr:nvPicPr>
        <xdr:cNvPr id="7" name="Graphic 6" descr="Checkmark">
          <a:extLst>
            <a:ext uri="{FF2B5EF4-FFF2-40B4-BE49-F238E27FC236}">
              <a16:creationId xmlns="" xmlns:a16="http://schemas.microsoft.com/office/drawing/2014/main" id="{7B5B701D-29A9-428D-AB46-A53FC357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62750" y="91440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5</xdr:col>
      <xdr:colOff>311150</xdr:colOff>
      <xdr:row>5</xdr:row>
      <xdr:rowOff>19050</xdr:rowOff>
    </xdr:from>
    <xdr:to>
      <xdr:col>5</xdr:col>
      <xdr:colOff>469900</xdr:colOff>
      <xdr:row>5</xdr:row>
      <xdr:rowOff>177800</xdr:rowOff>
    </xdr:to>
    <xdr:pic>
      <xdr:nvPicPr>
        <xdr:cNvPr id="8" name="Graphic 7" descr="Checkmark">
          <a:extLst>
            <a:ext uri="{FF2B5EF4-FFF2-40B4-BE49-F238E27FC236}">
              <a16:creationId xmlns="" xmlns:a16="http://schemas.microsoft.com/office/drawing/2014/main" id="{36A020EA-48A1-4738-802E-B152CBDAD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39050" y="93980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311150</xdr:colOff>
      <xdr:row>5</xdr:row>
      <xdr:rowOff>25400</xdr:rowOff>
    </xdr:from>
    <xdr:to>
      <xdr:col>6</xdr:col>
      <xdr:colOff>469900</xdr:colOff>
      <xdr:row>5</xdr:row>
      <xdr:rowOff>190500</xdr:rowOff>
    </xdr:to>
    <xdr:pic>
      <xdr:nvPicPr>
        <xdr:cNvPr id="9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09000" y="94615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241300</xdr:colOff>
      <xdr:row>9</xdr:row>
      <xdr:rowOff>0</xdr:rowOff>
    </xdr:from>
    <xdr:to>
      <xdr:col>3</xdr:col>
      <xdr:colOff>400050</xdr:colOff>
      <xdr:row>9</xdr:row>
      <xdr:rowOff>158750</xdr:rowOff>
    </xdr:to>
    <xdr:pic>
      <xdr:nvPicPr>
        <xdr:cNvPr id="12" name="Graphic 11" descr="Checkmark">
          <a:extLst>
            <a:ext uri="{FF2B5EF4-FFF2-40B4-BE49-F238E27FC236}">
              <a16:creationId xmlns="" xmlns:a16="http://schemas.microsoft.com/office/drawing/2014/main" id="{60260218-18D1-4C7B-9687-75873F5C1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29300" y="165735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9</xdr:row>
      <xdr:rowOff>28575</xdr:rowOff>
    </xdr:from>
    <xdr:to>
      <xdr:col>4</xdr:col>
      <xdr:colOff>508000</xdr:colOff>
      <xdr:row>9</xdr:row>
      <xdr:rowOff>187325</xdr:rowOff>
    </xdr:to>
    <xdr:pic>
      <xdr:nvPicPr>
        <xdr:cNvPr id="13" name="Graphic 12" descr="Checkmark">
          <a:extLst>
            <a:ext uri="{FF2B5EF4-FFF2-40B4-BE49-F238E27FC236}">
              <a16:creationId xmlns="" xmlns:a16="http://schemas.microsoft.com/office/drawing/2014/main" id="{C41D67BF-666B-42D3-889E-CDFD3954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30975" y="1743075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9</xdr:row>
      <xdr:rowOff>31750</xdr:rowOff>
    </xdr:from>
    <xdr:to>
      <xdr:col>5</xdr:col>
      <xdr:colOff>511175</xdr:colOff>
      <xdr:row>9</xdr:row>
      <xdr:rowOff>196850</xdr:rowOff>
    </xdr:to>
    <xdr:pic>
      <xdr:nvPicPr>
        <xdr:cNvPr id="14" name="Graphic 13" descr="Checkmark">
          <a:extLst>
            <a:ext uri="{FF2B5EF4-FFF2-40B4-BE49-F238E27FC236}">
              <a16:creationId xmlns="" xmlns:a16="http://schemas.microsoft.com/office/drawing/2014/main" id="{B73D089F-2A8C-42A0-B399-D90379428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62825" y="174625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311150</xdr:colOff>
      <xdr:row>9</xdr:row>
      <xdr:rowOff>9525</xdr:rowOff>
    </xdr:from>
    <xdr:to>
      <xdr:col>6</xdr:col>
      <xdr:colOff>469900</xdr:colOff>
      <xdr:row>9</xdr:row>
      <xdr:rowOff>168275</xdr:rowOff>
    </xdr:to>
    <xdr:pic>
      <xdr:nvPicPr>
        <xdr:cNvPr id="15" name="Graphic 14" descr="Checkmark">
          <a:extLst>
            <a:ext uri="{FF2B5EF4-FFF2-40B4-BE49-F238E27FC236}">
              <a16:creationId xmlns="" xmlns:a16="http://schemas.microsoft.com/office/drawing/2014/main" id="{F32A5A7C-5304-4960-B507-646684BAD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50225" y="1724025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25400</xdr:rowOff>
    </xdr:from>
    <xdr:to>
      <xdr:col>3</xdr:col>
      <xdr:colOff>387350</xdr:colOff>
      <xdr:row>10</xdr:row>
      <xdr:rowOff>190500</xdr:rowOff>
    </xdr:to>
    <xdr:pic>
      <xdr:nvPicPr>
        <xdr:cNvPr id="16" name="Graphic 15" descr="Checkmark">
          <a:extLst>
            <a:ext uri="{FF2B5EF4-FFF2-40B4-BE49-F238E27FC236}">
              <a16:creationId xmlns="" xmlns:a16="http://schemas.microsoft.com/office/drawing/2014/main" id="{2E40F6AB-0E40-400C-8DB4-B514D8320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16600" y="186690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10</xdr:row>
      <xdr:rowOff>47625</xdr:rowOff>
    </xdr:from>
    <xdr:to>
      <xdr:col>4</xdr:col>
      <xdr:colOff>511175</xdr:colOff>
      <xdr:row>11</xdr:row>
      <xdr:rowOff>12700</xdr:rowOff>
    </xdr:to>
    <xdr:pic>
      <xdr:nvPicPr>
        <xdr:cNvPr id="17" name="Graphic 16" descr="Checkmark">
          <a:extLst>
            <a:ext uri="{FF2B5EF4-FFF2-40B4-BE49-F238E27FC236}">
              <a16:creationId xmlns="" xmlns:a16="http://schemas.microsoft.com/office/drawing/2014/main" id="{C01281A2-89AC-4BD5-B059-800FEF5A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34150" y="19526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10</xdr:row>
      <xdr:rowOff>31750</xdr:rowOff>
    </xdr:from>
    <xdr:to>
      <xdr:col>5</xdr:col>
      <xdr:colOff>492125</xdr:colOff>
      <xdr:row>10</xdr:row>
      <xdr:rowOff>196850</xdr:rowOff>
    </xdr:to>
    <xdr:pic>
      <xdr:nvPicPr>
        <xdr:cNvPr id="18" name="Graphic 17" descr="Checkmark">
          <a:extLst>
            <a:ext uri="{FF2B5EF4-FFF2-40B4-BE49-F238E27FC236}">
              <a16:creationId xmlns="" xmlns:a16="http://schemas.microsoft.com/office/drawing/2014/main" id="{F88973D2-4E27-43FE-BA9A-B5B520EE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43775" y="193675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10</xdr:row>
      <xdr:rowOff>9525</xdr:rowOff>
    </xdr:from>
    <xdr:to>
      <xdr:col>6</xdr:col>
      <xdr:colOff>463550</xdr:colOff>
      <xdr:row>10</xdr:row>
      <xdr:rowOff>168275</xdr:rowOff>
    </xdr:to>
    <xdr:pic>
      <xdr:nvPicPr>
        <xdr:cNvPr id="19" name="Graphic 18" descr="Checkmark">
          <a:extLst>
            <a:ext uri="{FF2B5EF4-FFF2-40B4-BE49-F238E27FC236}">
              <a16:creationId xmlns="" xmlns:a16="http://schemas.microsoft.com/office/drawing/2014/main" id="{71653571-0F86-4C59-9745-A44CB43E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43875" y="1914525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5</xdr:col>
      <xdr:colOff>355600</xdr:colOff>
      <xdr:row>11</xdr:row>
      <xdr:rowOff>19050</xdr:rowOff>
    </xdr:from>
    <xdr:to>
      <xdr:col>5</xdr:col>
      <xdr:colOff>514350</xdr:colOff>
      <xdr:row>11</xdr:row>
      <xdr:rowOff>177800</xdr:rowOff>
    </xdr:to>
    <xdr:pic>
      <xdr:nvPicPr>
        <xdr:cNvPr id="20" name="Graphic 19" descr="Checkmark">
          <a:extLst>
            <a:ext uri="{FF2B5EF4-FFF2-40B4-BE49-F238E27FC236}">
              <a16:creationId xmlns="" xmlns:a16="http://schemas.microsoft.com/office/drawing/2014/main" id="{6BE3A2E6-EDA0-4BDD-B93A-70EAB8DB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66000" y="2114550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298450</xdr:colOff>
      <xdr:row>11</xdr:row>
      <xdr:rowOff>9525</xdr:rowOff>
    </xdr:from>
    <xdr:to>
      <xdr:col>6</xdr:col>
      <xdr:colOff>457200</xdr:colOff>
      <xdr:row>11</xdr:row>
      <xdr:rowOff>168275</xdr:rowOff>
    </xdr:to>
    <xdr:pic>
      <xdr:nvPicPr>
        <xdr:cNvPr id="21" name="Graphic 20" descr="Checkmark">
          <a:extLst>
            <a:ext uri="{FF2B5EF4-FFF2-40B4-BE49-F238E27FC236}">
              <a16:creationId xmlns="" xmlns:a16="http://schemas.microsoft.com/office/drawing/2014/main" id="{64AEB8B4-72E6-4022-9C70-39B338F8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37525" y="2105025"/>
          <a:ext cx="158750" cy="1587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12</xdr:row>
      <xdr:rowOff>15875</xdr:rowOff>
    </xdr:from>
    <xdr:to>
      <xdr:col>6</xdr:col>
      <xdr:colOff>444500</xdr:colOff>
      <xdr:row>12</xdr:row>
      <xdr:rowOff>180975</xdr:rowOff>
    </xdr:to>
    <xdr:pic>
      <xdr:nvPicPr>
        <xdr:cNvPr id="22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24825" y="230187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13</xdr:row>
      <xdr:rowOff>19050</xdr:rowOff>
    </xdr:from>
    <xdr:to>
      <xdr:col>7</xdr:col>
      <xdr:colOff>501650</xdr:colOff>
      <xdr:row>13</xdr:row>
      <xdr:rowOff>184150</xdr:rowOff>
    </xdr:to>
    <xdr:pic>
      <xdr:nvPicPr>
        <xdr:cNvPr id="23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10650" y="249555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16</xdr:row>
      <xdr:rowOff>9525</xdr:rowOff>
    </xdr:from>
    <xdr:to>
      <xdr:col>8</xdr:col>
      <xdr:colOff>473075</xdr:colOff>
      <xdr:row>16</xdr:row>
      <xdr:rowOff>174625</xdr:rowOff>
    </xdr:to>
    <xdr:pic>
      <xdr:nvPicPr>
        <xdr:cNvPr id="25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3057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18</xdr:row>
      <xdr:rowOff>9525</xdr:rowOff>
    </xdr:from>
    <xdr:to>
      <xdr:col>8</xdr:col>
      <xdr:colOff>473075</xdr:colOff>
      <xdr:row>18</xdr:row>
      <xdr:rowOff>174625</xdr:rowOff>
    </xdr:to>
    <xdr:pic>
      <xdr:nvPicPr>
        <xdr:cNvPr id="26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3438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19</xdr:row>
      <xdr:rowOff>9525</xdr:rowOff>
    </xdr:from>
    <xdr:to>
      <xdr:col>8</xdr:col>
      <xdr:colOff>473075</xdr:colOff>
      <xdr:row>19</xdr:row>
      <xdr:rowOff>174625</xdr:rowOff>
    </xdr:to>
    <xdr:pic>
      <xdr:nvPicPr>
        <xdr:cNvPr id="27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36290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21</xdr:row>
      <xdr:rowOff>9525</xdr:rowOff>
    </xdr:from>
    <xdr:to>
      <xdr:col>8</xdr:col>
      <xdr:colOff>473075</xdr:colOff>
      <xdr:row>21</xdr:row>
      <xdr:rowOff>174625</xdr:rowOff>
    </xdr:to>
    <xdr:pic>
      <xdr:nvPicPr>
        <xdr:cNvPr id="28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40100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22</xdr:row>
      <xdr:rowOff>9525</xdr:rowOff>
    </xdr:from>
    <xdr:to>
      <xdr:col>8</xdr:col>
      <xdr:colOff>473075</xdr:colOff>
      <xdr:row>22</xdr:row>
      <xdr:rowOff>174625</xdr:rowOff>
    </xdr:to>
    <xdr:pic>
      <xdr:nvPicPr>
        <xdr:cNvPr id="29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4200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23</xdr:row>
      <xdr:rowOff>9525</xdr:rowOff>
    </xdr:from>
    <xdr:to>
      <xdr:col>8</xdr:col>
      <xdr:colOff>473075</xdr:colOff>
      <xdr:row>23</xdr:row>
      <xdr:rowOff>174625</xdr:rowOff>
    </xdr:to>
    <xdr:pic>
      <xdr:nvPicPr>
        <xdr:cNvPr id="30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10750" y="43910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14</xdr:row>
      <xdr:rowOff>9525</xdr:rowOff>
    </xdr:from>
    <xdr:to>
      <xdr:col>8</xdr:col>
      <xdr:colOff>434975</xdr:colOff>
      <xdr:row>14</xdr:row>
      <xdr:rowOff>174625</xdr:rowOff>
    </xdr:to>
    <xdr:pic>
      <xdr:nvPicPr>
        <xdr:cNvPr id="32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72650" y="2676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6</xdr:row>
      <xdr:rowOff>0</xdr:rowOff>
    </xdr:from>
    <xdr:to>
      <xdr:col>7</xdr:col>
      <xdr:colOff>463550</xdr:colOff>
      <xdr:row>6</xdr:row>
      <xdr:rowOff>165100</xdr:rowOff>
    </xdr:to>
    <xdr:pic>
      <xdr:nvPicPr>
        <xdr:cNvPr id="33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2550" y="114300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7</xdr:row>
      <xdr:rowOff>0</xdr:rowOff>
    </xdr:from>
    <xdr:to>
      <xdr:col>7</xdr:col>
      <xdr:colOff>463550</xdr:colOff>
      <xdr:row>7</xdr:row>
      <xdr:rowOff>165100</xdr:rowOff>
    </xdr:to>
    <xdr:pic>
      <xdr:nvPicPr>
        <xdr:cNvPr id="34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2550" y="133350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8</xdr:row>
      <xdr:rowOff>0</xdr:rowOff>
    </xdr:from>
    <xdr:to>
      <xdr:col>7</xdr:col>
      <xdr:colOff>463550</xdr:colOff>
      <xdr:row>8</xdr:row>
      <xdr:rowOff>165100</xdr:rowOff>
    </xdr:to>
    <xdr:pic>
      <xdr:nvPicPr>
        <xdr:cNvPr id="35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2550" y="152400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6</xdr:row>
      <xdr:rowOff>9525</xdr:rowOff>
    </xdr:from>
    <xdr:to>
      <xdr:col>6</xdr:col>
      <xdr:colOff>463550</xdr:colOff>
      <xdr:row>6</xdr:row>
      <xdr:rowOff>174625</xdr:rowOff>
    </xdr:to>
    <xdr:pic>
      <xdr:nvPicPr>
        <xdr:cNvPr id="36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43875" y="1152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7</xdr:row>
      <xdr:rowOff>9525</xdr:rowOff>
    </xdr:from>
    <xdr:to>
      <xdr:col>6</xdr:col>
      <xdr:colOff>463550</xdr:colOff>
      <xdr:row>7</xdr:row>
      <xdr:rowOff>174625</xdr:rowOff>
    </xdr:to>
    <xdr:pic>
      <xdr:nvPicPr>
        <xdr:cNvPr id="37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43875" y="13430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8</xdr:row>
      <xdr:rowOff>9525</xdr:rowOff>
    </xdr:from>
    <xdr:to>
      <xdr:col>6</xdr:col>
      <xdr:colOff>463550</xdr:colOff>
      <xdr:row>8</xdr:row>
      <xdr:rowOff>174625</xdr:rowOff>
    </xdr:to>
    <xdr:pic>
      <xdr:nvPicPr>
        <xdr:cNvPr id="38" name="Graphic 8" descr="Checkmark">
          <a:extLst>
            <a:ext uri="{FF2B5EF4-FFF2-40B4-BE49-F238E27FC236}">
              <a16:creationId xmlns="" xmlns:a16="http://schemas.microsoft.com/office/drawing/2014/main" id="{8C311BCF-C160-4118-AF70-9F64ED60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43875" y="153352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17</xdr:row>
      <xdr:rowOff>9525</xdr:rowOff>
    </xdr:from>
    <xdr:to>
      <xdr:col>9</xdr:col>
      <xdr:colOff>511175</xdr:colOff>
      <xdr:row>17</xdr:row>
      <xdr:rowOff>174625</xdr:rowOff>
    </xdr:to>
    <xdr:pic>
      <xdr:nvPicPr>
        <xdr:cNvPr id="39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77525" y="3409950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20</xdr:row>
      <xdr:rowOff>28575</xdr:rowOff>
    </xdr:from>
    <xdr:to>
      <xdr:col>9</xdr:col>
      <xdr:colOff>492125</xdr:colOff>
      <xdr:row>20</xdr:row>
      <xdr:rowOff>193675</xdr:rowOff>
    </xdr:to>
    <xdr:pic>
      <xdr:nvPicPr>
        <xdr:cNvPr id="40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58475" y="4029075"/>
          <a:ext cx="15875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15</xdr:row>
      <xdr:rowOff>171450</xdr:rowOff>
    </xdr:from>
    <xdr:to>
      <xdr:col>9</xdr:col>
      <xdr:colOff>511175</xdr:colOff>
      <xdr:row>16</xdr:row>
      <xdr:rowOff>136525</xdr:rowOff>
    </xdr:to>
    <xdr:pic>
      <xdr:nvPicPr>
        <xdr:cNvPr id="41" name="Graphic 21" descr="Checkmark">
          <a:extLst>
            <a:ext uri="{FF2B5EF4-FFF2-40B4-BE49-F238E27FC236}">
              <a16:creationId xmlns="" xmlns:a16="http://schemas.microsoft.com/office/drawing/2014/main" id="{434BC5C3-78DC-4950-91D4-73FA1F8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77525" y="3171825"/>
          <a:ext cx="158750" cy="16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journal.unmuha.ac.id/index.php/JAM/article/download/779/164" TargetMode="External"/><Relationship Id="rId13" Type="http://schemas.openxmlformats.org/officeDocument/2006/relationships/hyperlink" Target="https://ejournal.unsrat.ac.id/index.php/emba/article/view/32241" TargetMode="External"/><Relationship Id="rId3" Type="http://schemas.openxmlformats.org/officeDocument/2006/relationships/hyperlink" Target="https://www.researchgate.net/publication/334618290_PENGARUH_MEKANISME_GOOD_CORPORATE_GOVERNANCE_TERHADAP_KINERJA_KEUANGAN_PADAPERBANKAN_YANG_TERDAFTAR_DI_BURSA_EFEK_INDONESIA_BEI" TargetMode="External"/><Relationship Id="rId7" Type="http://schemas.openxmlformats.org/officeDocument/2006/relationships/hyperlink" Target="https://e-journal.unmas.ac.id/index.php/kharisma/article/view/732" TargetMode="External"/><Relationship Id="rId12" Type="http://schemas.openxmlformats.org/officeDocument/2006/relationships/hyperlink" Target="http://eprosiding.stiesemarang.ac.id/index.php/SNMAS/article/view/40" TargetMode="External"/><Relationship Id="rId2" Type="http://schemas.openxmlformats.org/officeDocument/2006/relationships/hyperlink" Target="https://jurnal.stas.ac.id/index.php/jabe/article/view/11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jurnal-unespadang.ac.id/index.php/MJ/article/view/84" TargetMode="External"/><Relationship Id="rId6" Type="http://schemas.openxmlformats.org/officeDocument/2006/relationships/hyperlink" Target="http://e-journal.unmas.ac.id/index.php/juara/article/view/603" TargetMode="External"/><Relationship Id="rId11" Type="http://schemas.openxmlformats.org/officeDocument/2006/relationships/hyperlink" Target="https://journal.unesa.ac.id/index.php/akunesa/article/view/11123" TargetMode="External"/><Relationship Id="rId5" Type="http://schemas.openxmlformats.org/officeDocument/2006/relationships/hyperlink" Target="https://e-jurnal.lppmunsera.org/index.php/Akuntansi/article/view/498" TargetMode="External"/><Relationship Id="rId15" Type="http://schemas.openxmlformats.org/officeDocument/2006/relationships/hyperlink" Target="https://jurnal.stiepasim.ac.id/index.php/ekonomedia/article/view/34" TargetMode="External"/><Relationship Id="rId10" Type="http://schemas.openxmlformats.org/officeDocument/2006/relationships/hyperlink" Target="http://jurnalnasional.ump.ac.id/index.php/kompartemen/article/view/6606" TargetMode="External"/><Relationship Id="rId4" Type="http://schemas.openxmlformats.org/officeDocument/2006/relationships/hyperlink" Target="https://journal.stiem.ac.id/index.php/jurman/article/view/298" TargetMode="External"/><Relationship Id="rId9" Type="http://schemas.openxmlformats.org/officeDocument/2006/relationships/hyperlink" Target="http://ojs.uma.ac.id/index.php/jurnalakundanbisnis/article/view/2694" TargetMode="External"/><Relationship Id="rId14" Type="http://schemas.openxmlformats.org/officeDocument/2006/relationships/hyperlink" Target="https://jurnal.polsri.ac.id/index.php/jrtap/article/view/198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3"/>
  <sheetViews>
    <sheetView topLeftCell="A8" zoomScale="70" zoomScaleNormal="70" workbookViewId="0">
      <selection activeCell="B29" sqref="B29"/>
    </sheetView>
  </sheetViews>
  <sheetFormatPr defaultRowHeight="15.75" x14ac:dyDescent="0.25"/>
  <cols>
    <col min="1" max="1" width="3.85546875" style="2" customWidth="1"/>
    <col min="2" max="2" width="50.7109375" style="2" customWidth="1"/>
    <col min="3" max="3" width="60.7109375" style="2" customWidth="1"/>
    <col min="4" max="4" width="20.28515625" style="2" customWidth="1"/>
    <col min="5" max="5" width="38.5703125" style="2" customWidth="1"/>
    <col min="6" max="6" width="5.85546875" style="2" bestFit="1" customWidth="1"/>
    <col min="7" max="8" width="9.140625" style="2"/>
    <col min="9" max="9" width="15" style="2" customWidth="1"/>
    <col min="10" max="11" width="9.140625" style="2"/>
    <col min="12" max="12" width="11.140625" style="2" customWidth="1"/>
    <col min="13" max="16384" width="9.140625" style="2"/>
  </cols>
  <sheetData>
    <row r="1" spans="2:5" hidden="1" x14ac:dyDescent="0.25">
      <c r="B1" s="2" t="s">
        <v>19</v>
      </c>
      <c r="C1" s="11" t="s">
        <v>83</v>
      </c>
    </row>
    <row r="2" spans="2:5" hidden="1" x14ac:dyDescent="0.25">
      <c r="B2" s="12" t="s">
        <v>69</v>
      </c>
      <c r="C2" s="10" t="s">
        <v>70</v>
      </c>
      <c r="D2" s="10" t="s">
        <v>71</v>
      </c>
    </row>
    <row r="3" spans="2:5" hidden="1" x14ac:dyDescent="0.25">
      <c r="B3" s="12" t="s">
        <v>72</v>
      </c>
      <c r="C3" s="10">
        <v>13</v>
      </c>
      <c r="D3" s="10">
        <v>0</v>
      </c>
    </row>
    <row r="4" spans="2:5" hidden="1" x14ac:dyDescent="0.25">
      <c r="B4" s="12" t="s">
        <v>80</v>
      </c>
      <c r="C4" s="10">
        <v>1</v>
      </c>
      <c r="D4" s="10">
        <v>0</v>
      </c>
    </row>
    <row r="5" spans="2:5" hidden="1" x14ac:dyDescent="0.25">
      <c r="B5" s="12" t="s">
        <v>81</v>
      </c>
      <c r="C5" s="10">
        <v>1</v>
      </c>
      <c r="D5" s="10">
        <v>0</v>
      </c>
    </row>
    <row r="6" spans="2:5" hidden="1" x14ac:dyDescent="0.25">
      <c r="B6" s="12" t="s">
        <v>73</v>
      </c>
      <c r="C6" s="10">
        <v>9</v>
      </c>
      <c r="D6" s="10">
        <v>6</v>
      </c>
    </row>
    <row r="7" spans="2:5" hidden="1" x14ac:dyDescent="0.25">
      <c r="B7" s="12" t="s">
        <v>74</v>
      </c>
      <c r="C7" s="10">
        <v>5</v>
      </c>
      <c r="D7" s="10">
        <v>10</v>
      </c>
    </row>
    <row r="9" spans="2:5" x14ac:dyDescent="0.25">
      <c r="B9" s="13" t="s">
        <v>90</v>
      </c>
      <c r="C9" s="13" t="s">
        <v>91</v>
      </c>
    </row>
    <row r="10" spans="2:5" ht="31.5" x14ac:dyDescent="0.25">
      <c r="B10" s="14" t="s">
        <v>264</v>
      </c>
      <c r="C10" s="15" t="s">
        <v>109</v>
      </c>
    </row>
    <row r="11" spans="2:5" x14ac:dyDescent="0.25">
      <c r="B11" s="16" t="s">
        <v>107</v>
      </c>
      <c r="C11" s="16" t="s">
        <v>108</v>
      </c>
    </row>
    <row r="12" spans="2:5" x14ac:dyDescent="0.25">
      <c r="B12" s="16" t="s">
        <v>129</v>
      </c>
      <c r="C12" s="16" t="s">
        <v>130</v>
      </c>
    </row>
    <row r="13" spans="2:5" x14ac:dyDescent="0.25">
      <c r="B13" s="17" t="s">
        <v>92</v>
      </c>
      <c r="C13" s="17" t="s">
        <v>93</v>
      </c>
    </row>
    <row r="16" spans="2:5" x14ac:dyDescent="0.25">
      <c r="B16" s="18" t="s">
        <v>94</v>
      </c>
      <c r="C16" s="18" t="s">
        <v>97</v>
      </c>
      <c r="D16" s="18" t="s">
        <v>101</v>
      </c>
      <c r="E16" s="18" t="s">
        <v>98</v>
      </c>
    </row>
    <row r="17" spans="1:5" x14ac:dyDescent="0.25">
      <c r="A17" s="2" t="s">
        <v>95</v>
      </c>
      <c r="B17" s="2" t="s">
        <v>96</v>
      </c>
      <c r="C17" s="19" t="s">
        <v>110</v>
      </c>
      <c r="D17" s="20">
        <v>7270</v>
      </c>
      <c r="E17" s="2" t="s">
        <v>99</v>
      </c>
    </row>
    <row r="18" spans="1:5" ht="18" x14ac:dyDescent="0.4">
      <c r="C18" s="19" t="s">
        <v>87</v>
      </c>
      <c r="D18" s="21">
        <v>229</v>
      </c>
      <c r="E18" s="2" t="s">
        <v>100</v>
      </c>
    </row>
    <row r="19" spans="1:5" x14ac:dyDescent="0.25">
      <c r="C19" s="19"/>
      <c r="D19" s="22">
        <f>D17+D18</f>
        <v>7499</v>
      </c>
    </row>
    <row r="20" spans="1:5" x14ac:dyDescent="0.25">
      <c r="C20" s="19"/>
      <c r="D20" s="20"/>
    </row>
    <row r="21" spans="1:5" x14ac:dyDescent="0.25">
      <c r="A21" s="2" t="s">
        <v>102</v>
      </c>
      <c r="B21" s="2" t="s">
        <v>103</v>
      </c>
      <c r="C21" s="2" t="s">
        <v>104</v>
      </c>
      <c r="D21" s="20">
        <f>914+340</f>
        <v>1254</v>
      </c>
      <c r="E21" s="2" t="s">
        <v>73</v>
      </c>
    </row>
    <row r="22" spans="1:5" x14ac:dyDescent="0.25">
      <c r="D22" s="20">
        <f>2030+340</f>
        <v>2370</v>
      </c>
      <c r="E22" s="2" t="s">
        <v>114</v>
      </c>
    </row>
    <row r="23" spans="1:5" x14ac:dyDescent="0.25">
      <c r="D23" s="20">
        <f>1250+575+340</f>
        <v>2165</v>
      </c>
      <c r="E23" s="2" t="s">
        <v>115</v>
      </c>
    </row>
    <row r="24" spans="1:5" ht="18" x14ac:dyDescent="0.4">
      <c r="D24" s="21">
        <f>1370+340</f>
        <v>1710</v>
      </c>
      <c r="E24" s="2" t="s">
        <v>116</v>
      </c>
    </row>
    <row r="25" spans="1:5" x14ac:dyDescent="0.25">
      <c r="D25" s="22">
        <f>SUM(D21:D24)</f>
        <v>7499</v>
      </c>
    </row>
    <row r="26" spans="1:5" x14ac:dyDescent="0.25">
      <c r="C26" s="2" t="s">
        <v>105</v>
      </c>
      <c r="D26" s="20">
        <v>2100</v>
      </c>
      <c r="E26" s="2" t="s">
        <v>117</v>
      </c>
    </row>
    <row r="27" spans="1:5" x14ac:dyDescent="0.25">
      <c r="D27" s="20">
        <v>2030</v>
      </c>
      <c r="E27" s="2" t="s">
        <v>118</v>
      </c>
    </row>
    <row r="28" spans="1:5" x14ac:dyDescent="0.25">
      <c r="D28" s="20">
        <v>1920</v>
      </c>
      <c r="E28" s="2" t="s">
        <v>119</v>
      </c>
    </row>
    <row r="29" spans="1:5" ht="18" x14ac:dyDescent="0.4">
      <c r="D29" s="21">
        <v>1449</v>
      </c>
      <c r="E29" s="2" t="s">
        <v>120</v>
      </c>
    </row>
    <row r="30" spans="1:5" x14ac:dyDescent="0.25">
      <c r="D30" s="22">
        <f>SUM(D26:D29)</f>
        <v>7499</v>
      </c>
    </row>
    <row r="31" spans="1:5" x14ac:dyDescent="0.25">
      <c r="C31" s="2" t="s">
        <v>106</v>
      </c>
      <c r="D31" s="20">
        <v>1967</v>
      </c>
      <c r="E31" s="12">
        <v>2018</v>
      </c>
    </row>
    <row r="32" spans="1:5" x14ac:dyDescent="0.25">
      <c r="D32" s="20">
        <v>1574</v>
      </c>
      <c r="E32" s="12">
        <v>2019</v>
      </c>
    </row>
    <row r="33" spans="1:5" x14ac:dyDescent="0.25">
      <c r="D33" s="20">
        <v>1883</v>
      </c>
      <c r="E33" s="12">
        <v>2020</v>
      </c>
    </row>
    <row r="34" spans="1:5" ht="18" x14ac:dyDescent="0.4">
      <c r="D34" s="21">
        <v>2075</v>
      </c>
      <c r="E34" s="12">
        <v>2021</v>
      </c>
    </row>
    <row r="35" spans="1:5" x14ac:dyDescent="0.25">
      <c r="D35" s="22">
        <f>SUM(D31:D34)</f>
        <v>7499</v>
      </c>
    </row>
    <row r="36" spans="1:5" x14ac:dyDescent="0.25">
      <c r="A36" s="2" t="s">
        <v>111</v>
      </c>
      <c r="B36" s="2" t="s">
        <v>112</v>
      </c>
      <c r="C36" s="23" t="s">
        <v>90</v>
      </c>
      <c r="D36" s="20">
        <v>7499</v>
      </c>
    </row>
    <row r="37" spans="1:5" x14ac:dyDescent="0.25">
      <c r="C37" s="24" t="s">
        <v>113</v>
      </c>
      <c r="D37" s="25">
        <v>-2540</v>
      </c>
    </row>
    <row r="38" spans="1:5" x14ac:dyDescent="0.25">
      <c r="C38" s="24" t="s">
        <v>107</v>
      </c>
      <c r="D38" s="25">
        <v>-2095</v>
      </c>
    </row>
    <row r="39" spans="1:5" x14ac:dyDescent="0.25">
      <c r="C39" s="24" t="s">
        <v>129</v>
      </c>
      <c r="D39" s="25">
        <v>-2849</v>
      </c>
    </row>
    <row r="40" spans="1:5" x14ac:dyDescent="0.25">
      <c r="C40" s="26" t="s">
        <v>121</v>
      </c>
      <c r="D40" s="25">
        <f>SUM(D36:D39)</f>
        <v>15</v>
      </c>
    </row>
    <row r="42" spans="1:5" x14ac:dyDescent="0.25">
      <c r="A42" s="2" t="s">
        <v>122</v>
      </c>
      <c r="B42" s="2" t="s">
        <v>123</v>
      </c>
      <c r="C42" s="2" t="s">
        <v>124</v>
      </c>
      <c r="D42" s="27">
        <v>15</v>
      </c>
      <c r="E42" s="2" t="s">
        <v>174</v>
      </c>
    </row>
    <row r="43" spans="1:5" x14ac:dyDescent="0.25">
      <c r="C43" s="2" t="s">
        <v>125</v>
      </c>
      <c r="D43" s="27">
        <v>10</v>
      </c>
      <c r="E43" s="2" t="s">
        <v>126</v>
      </c>
    </row>
    <row r="44" spans="1:5" x14ac:dyDescent="0.25">
      <c r="D44" s="10">
        <v>6</v>
      </c>
      <c r="E44" s="2" t="s">
        <v>127</v>
      </c>
    </row>
    <row r="45" spans="1:5" x14ac:dyDescent="0.25">
      <c r="D45" s="10">
        <v>1</v>
      </c>
      <c r="E45" s="2" t="s">
        <v>128</v>
      </c>
    </row>
    <row r="46" spans="1:5" x14ac:dyDescent="0.25">
      <c r="D46" s="10">
        <v>1</v>
      </c>
      <c r="E46" s="2" t="s">
        <v>131</v>
      </c>
    </row>
    <row r="48" spans="1:5" x14ac:dyDescent="0.25">
      <c r="C48" s="2" t="s">
        <v>132</v>
      </c>
      <c r="D48" s="10">
        <v>8</v>
      </c>
      <c r="E48" s="2" t="s">
        <v>135</v>
      </c>
    </row>
    <row r="49" spans="4:5" x14ac:dyDescent="0.25">
      <c r="D49" s="10">
        <v>7</v>
      </c>
      <c r="E49" s="2" t="s">
        <v>138</v>
      </c>
    </row>
    <row r="50" spans="4:5" x14ac:dyDescent="0.25">
      <c r="D50" s="10">
        <v>7</v>
      </c>
      <c r="E50" s="2" t="s">
        <v>139</v>
      </c>
    </row>
    <row r="51" spans="4:5" x14ac:dyDescent="0.25">
      <c r="D51" s="10">
        <v>6</v>
      </c>
      <c r="E51" s="2" t="s">
        <v>137</v>
      </c>
    </row>
    <row r="52" spans="4:5" x14ac:dyDescent="0.25">
      <c r="D52" s="10">
        <v>4</v>
      </c>
      <c r="E52" s="2" t="s">
        <v>133</v>
      </c>
    </row>
    <row r="53" spans="4:5" x14ac:dyDescent="0.25">
      <c r="D53" s="10">
        <v>4</v>
      </c>
      <c r="E53" s="2" t="s">
        <v>134</v>
      </c>
    </row>
    <row r="54" spans="4:5" x14ac:dyDescent="0.25">
      <c r="D54" s="10">
        <v>3</v>
      </c>
      <c r="E54" s="2" t="s">
        <v>140</v>
      </c>
    </row>
    <row r="55" spans="4:5" x14ac:dyDescent="0.25">
      <c r="D55" s="10">
        <v>2</v>
      </c>
      <c r="E55" s="2" t="s">
        <v>136</v>
      </c>
    </row>
    <row r="56" spans="4:5" x14ac:dyDescent="0.25">
      <c r="D56" s="10">
        <v>2</v>
      </c>
      <c r="E56" s="2" t="s">
        <v>141</v>
      </c>
    </row>
    <row r="57" spans="4:5" x14ac:dyDescent="0.25">
      <c r="D57" s="10">
        <v>1</v>
      </c>
      <c r="E57" s="2" t="s">
        <v>263</v>
      </c>
    </row>
    <row r="58" spans="4:5" x14ac:dyDescent="0.25">
      <c r="D58" s="10">
        <v>1</v>
      </c>
      <c r="E58" s="2" t="s">
        <v>142</v>
      </c>
    </row>
    <row r="59" spans="4:5" x14ac:dyDescent="0.25">
      <c r="D59" s="10">
        <v>1</v>
      </c>
      <c r="E59" s="2" t="s">
        <v>143</v>
      </c>
    </row>
    <row r="60" spans="4:5" x14ac:dyDescent="0.25">
      <c r="D60" s="10">
        <v>1</v>
      </c>
      <c r="E60" s="2" t="s">
        <v>168</v>
      </c>
    </row>
    <row r="61" spans="4:5" x14ac:dyDescent="0.25">
      <c r="D61" s="10">
        <v>1</v>
      </c>
      <c r="E61" s="2" t="s">
        <v>144</v>
      </c>
    </row>
    <row r="62" spans="4:5" x14ac:dyDescent="0.25">
      <c r="D62" s="10">
        <v>1</v>
      </c>
      <c r="E62" s="2" t="s">
        <v>145</v>
      </c>
    </row>
    <row r="63" spans="4:5" x14ac:dyDescent="0.25">
      <c r="D63" s="10">
        <v>1</v>
      </c>
      <c r="E63" s="2" t="s">
        <v>146</v>
      </c>
    </row>
    <row r="64" spans="4:5" x14ac:dyDescent="0.25">
      <c r="D64" s="10">
        <v>1</v>
      </c>
      <c r="E64" s="2" t="s">
        <v>147</v>
      </c>
    </row>
    <row r="65" spans="1:12" x14ac:dyDescent="0.25">
      <c r="D65" s="10">
        <v>1</v>
      </c>
      <c r="E65" s="2" t="s">
        <v>148</v>
      </c>
    </row>
    <row r="67" spans="1:12" x14ac:dyDescent="0.25">
      <c r="C67" s="2" t="s">
        <v>149</v>
      </c>
      <c r="D67" s="10">
        <v>9</v>
      </c>
      <c r="E67" s="2" t="s">
        <v>150</v>
      </c>
    </row>
    <row r="68" spans="1:12" x14ac:dyDescent="0.25">
      <c r="D68" s="10">
        <v>3</v>
      </c>
      <c r="E68" s="2" t="s">
        <v>151</v>
      </c>
    </row>
    <row r="69" spans="1:12" x14ac:dyDescent="0.25">
      <c r="D69" s="10">
        <v>2</v>
      </c>
      <c r="E69" s="2" t="s">
        <v>152</v>
      </c>
    </row>
    <row r="70" spans="1:12" x14ac:dyDescent="0.25">
      <c r="D70" s="10">
        <v>1</v>
      </c>
      <c r="E70" s="2" t="s">
        <v>153</v>
      </c>
    </row>
    <row r="71" spans="1:12" x14ac:dyDescent="0.25">
      <c r="D71" s="10">
        <v>1</v>
      </c>
      <c r="E71" s="2" t="s">
        <v>154</v>
      </c>
    </row>
    <row r="72" spans="1:12" x14ac:dyDescent="0.25">
      <c r="D72" s="10"/>
    </row>
    <row r="73" spans="1:12" x14ac:dyDescent="0.25">
      <c r="C73" s="2" t="s">
        <v>155</v>
      </c>
      <c r="D73" s="10">
        <v>6</v>
      </c>
      <c r="E73" s="2" t="s">
        <v>156</v>
      </c>
    </row>
    <row r="74" spans="1:12" x14ac:dyDescent="0.25">
      <c r="D74" s="10">
        <v>4</v>
      </c>
      <c r="E74" s="2" t="s">
        <v>157</v>
      </c>
    </row>
    <row r="75" spans="1:12" x14ac:dyDescent="0.25">
      <c r="D75" s="10">
        <v>4</v>
      </c>
      <c r="E75" s="2" t="s">
        <v>158</v>
      </c>
    </row>
    <row r="76" spans="1:12" x14ac:dyDescent="0.25">
      <c r="D76" s="10">
        <v>1</v>
      </c>
      <c r="E76" s="2" t="s">
        <v>159</v>
      </c>
    </row>
    <row r="78" spans="1:12" x14ac:dyDescent="0.25">
      <c r="A78" s="2" t="s">
        <v>160</v>
      </c>
      <c r="B78" s="2" t="s">
        <v>161</v>
      </c>
      <c r="C78" s="2" t="s">
        <v>124</v>
      </c>
      <c r="D78" s="68" t="s">
        <v>173</v>
      </c>
      <c r="E78" s="68"/>
      <c r="F78" s="68"/>
      <c r="G78" s="68"/>
      <c r="H78" s="68"/>
      <c r="I78" s="68"/>
      <c r="J78" s="68"/>
      <c r="K78" s="68"/>
      <c r="L78" s="68"/>
    </row>
    <row r="79" spans="1:12" x14ac:dyDescent="0.25">
      <c r="D79" s="68" t="s">
        <v>175</v>
      </c>
      <c r="E79" s="68"/>
      <c r="F79" s="68"/>
      <c r="G79" s="68"/>
      <c r="H79" s="68"/>
      <c r="I79" s="68"/>
      <c r="J79" s="68"/>
      <c r="K79" s="68"/>
    </row>
    <row r="80" spans="1:12" x14ac:dyDescent="0.25">
      <c r="C80" s="2" t="s">
        <v>163</v>
      </c>
      <c r="D80" s="68" t="s">
        <v>162</v>
      </c>
      <c r="E80" s="68"/>
      <c r="F80" s="68"/>
      <c r="G80" s="68"/>
      <c r="H80" s="68"/>
      <c r="I80" s="68"/>
      <c r="J80" s="68"/>
      <c r="K80" s="68"/>
    </row>
    <row r="81" spans="3:12" x14ac:dyDescent="0.25">
      <c r="D81" s="68" t="s">
        <v>176</v>
      </c>
      <c r="E81" s="68"/>
      <c r="F81" s="68"/>
      <c r="G81" s="68"/>
      <c r="H81" s="68"/>
      <c r="I81" s="68"/>
      <c r="J81" s="68"/>
      <c r="K81" s="68"/>
    </row>
    <row r="82" spans="3:12" x14ac:dyDescent="0.25">
      <c r="C82" s="2" t="s">
        <v>132</v>
      </c>
      <c r="D82" s="2" t="s">
        <v>164</v>
      </c>
    </row>
    <row r="83" spans="3:12" x14ac:dyDescent="0.25">
      <c r="D83" s="2" t="s">
        <v>169</v>
      </c>
    </row>
    <row r="84" spans="3:12" x14ac:dyDescent="0.25">
      <c r="D84" s="69" t="s">
        <v>171</v>
      </c>
      <c r="E84" s="69"/>
      <c r="F84" s="69"/>
      <c r="G84" s="69"/>
      <c r="H84" s="69"/>
      <c r="I84" s="69"/>
      <c r="J84" s="69"/>
      <c r="K84" s="69"/>
    </row>
    <row r="85" spans="3:12" x14ac:dyDescent="0.25">
      <c r="D85" s="67" t="s">
        <v>170</v>
      </c>
      <c r="E85" s="67"/>
      <c r="F85" s="67"/>
      <c r="G85" s="67"/>
      <c r="H85" s="67"/>
      <c r="I85" s="67"/>
      <c r="J85" s="67"/>
      <c r="K85" s="67"/>
      <c r="L85" s="67"/>
    </row>
    <row r="86" spans="3:12" x14ac:dyDescent="0.25">
      <c r="D86" s="67"/>
      <c r="E86" s="67"/>
      <c r="F86" s="67"/>
      <c r="G86" s="67"/>
      <c r="H86" s="67"/>
      <c r="I86" s="67"/>
      <c r="J86" s="67"/>
      <c r="K86" s="67"/>
      <c r="L86" s="67"/>
    </row>
    <row r="87" spans="3:12" x14ac:dyDescent="0.25">
      <c r="D87" s="69" t="s">
        <v>172</v>
      </c>
      <c r="E87" s="69"/>
      <c r="F87" s="69"/>
      <c r="G87" s="69"/>
      <c r="H87" s="69"/>
      <c r="I87" s="69"/>
      <c r="J87" s="69"/>
      <c r="K87" s="69"/>
      <c r="L87" s="69"/>
    </row>
    <row r="89" spans="3:12" x14ac:dyDescent="0.25">
      <c r="C89" s="2" t="s">
        <v>149</v>
      </c>
      <c r="D89" s="2" t="s">
        <v>165</v>
      </c>
    </row>
    <row r="90" spans="3:12" x14ac:dyDescent="0.25">
      <c r="D90" s="68" t="s">
        <v>178</v>
      </c>
      <c r="E90" s="68"/>
      <c r="F90" s="68"/>
      <c r="G90" s="68"/>
      <c r="H90" s="68"/>
      <c r="I90" s="68"/>
      <c r="J90" s="68"/>
      <c r="K90" s="68"/>
      <c r="L90" s="68"/>
    </row>
    <row r="91" spans="3:12" x14ac:dyDescent="0.25">
      <c r="D91" s="68" t="s">
        <v>177</v>
      </c>
      <c r="E91" s="68"/>
      <c r="F91" s="68"/>
      <c r="G91" s="68"/>
      <c r="H91" s="68"/>
      <c r="I91" s="68"/>
      <c r="J91" s="68"/>
    </row>
    <row r="92" spans="3:12" x14ac:dyDescent="0.25">
      <c r="C92" s="2" t="s">
        <v>155</v>
      </c>
      <c r="D92" s="68" t="s">
        <v>166</v>
      </c>
      <c r="E92" s="68"/>
      <c r="F92" s="68"/>
      <c r="G92" s="68"/>
      <c r="H92" s="68"/>
      <c r="I92" s="68"/>
      <c r="J92" s="68"/>
      <c r="K92" s="68"/>
      <c r="L92" s="68"/>
    </row>
    <row r="93" spans="3:12" x14ac:dyDescent="0.25">
      <c r="D93" s="68" t="s">
        <v>167</v>
      </c>
      <c r="E93" s="68"/>
      <c r="F93" s="68"/>
      <c r="G93" s="68"/>
      <c r="H93" s="68"/>
      <c r="I93" s="68"/>
      <c r="J93" s="68"/>
      <c r="K93" s="68"/>
      <c r="L93" s="68"/>
    </row>
  </sheetData>
  <sortState ref="D48:E65">
    <sortCondition descending="1" ref="D48"/>
  </sortState>
  <mergeCells count="11">
    <mergeCell ref="D87:L87"/>
    <mergeCell ref="D90:L90"/>
    <mergeCell ref="D91:J91"/>
    <mergeCell ref="D92:L92"/>
    <mergeCell ref="D93:L93"/>
    <mergeCell ref="D85:L86"/>
    <mergeCell ref="D78:L78"/>
    <mergeCell ref="D79:K79"/>
    <mergeCell ref="D80:K80"/>
    <mergeCell ref="D81:K81"/>
    <mergeCell ref="D84:K8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5" zoomScaleNormal="85" workbookViewId="0">
      <selection activeCell="B15" sqref="B15"/>
    </sheetView>
  </sheetViews>
  <sheetFormatPr defaultRowHeight="15.75" x14ac:dyDescent="0.25"/>
  <cols>
    <col min="1" max="1" width="3.5703125" style="10" bestFit="1" customWidth="1"/>
    <col min="2" max="2" width="103.28515625" style="2" customWidth="1"/>
    <col min="3" max="3" width="87.85546875" style="2" bestFit="1" customWidth="1"/>
    <col min="4" max="4" width="13.5703125" style="2" customWidth="1"/>
    <col min="5" max="16384" width="9.140625" style="2"/>
  </cols>
  <sheetData>
    <row r="1" spans="1:7" x14ac:dyDescent="0.25">
      <c r="A1" s="1" t="s">
        <v>7</v>
      </c>
      <c r="B1" s="1"/>
      <c r="C1" s="1"/>
      <c r="D1" s="1"/>
      <c r="E1" s="1" t="s">
        <v>22</v>
      </c>
      <c r="F1" s="1"/>
    </row>
    <row r="2" spans="1:7" x14ac:dyDescent="0.25">
      <c r="A2" s="1" t="s">
        <v>0</v>
      </c>
      <c r="B2" s="1" t="s">
        <v>75</v>
      </c>
      <c r="C2" s="1" t="s">
        <v>20</v>
      </c>
      <c r="D2" s="1" t="s">
        <v>21</v>
      </c>
      <c r="E2" s="1" t="s">
        <v>23</v>
      </c>
      <c r="F2" s="1" t="s">
        <v>18</v>
      </c>
    </row>
    <row r="3" spans="1:7" x14ac:dyDescent="0.25">
      <c r="A3" s="3">
        <v>1</v>
      </c>
      <c r="B3" s="4" t="s">
        <v>179</v>
      </c>
      <c r="C3" s="5" t="s">
        <v>180</v>
      </c>
      <c r="D3" s="4"/>
      <c r="E3" s="4"/>
      <c r="F3" s="4"/>
      <c r="G3" s="4"/>
    </row>
    <row r="4" spans="1:7" x14ac:dyDescent="0.25">
      <c r="A4" s="3">
        <v>2</v>
      </c>
      <c r="B4" s="4" t="s">
        <v>181</v>
      </c>
      <c r="C4" s="5" t="s">
        <v>206</v>
      </c>
      <c r="D4" s="4"/>
      <c r="E4" s="4"/>
      <c r="F4" s="4"/>
      <c r="G4" s="4"/>
    </row>
    <row r="5" spans="1:7" ht="47.25" x14ac:dyDescent="0.25">
      <c r="A5" s="6">
        <v>3</v>
      </c>
      <c r="B5" s="7" t="s">
        <v>182</v>
      </c>
      <c r="C5" s="8" t="s">
        <v>183</v>
      </c>
      <c r="D5" s="4"/>
      <c r="E5" s="4"/>
      <c r="F5" s="4"/>
      <c r="G5" s="4"/>
    </row>
    <row r="6" spans="1:7" x14ac:dyDescent="0.25">
      <c r="A6" s="3">
        <v>4</v>
      </c>
      <c r="B6" s="4" t="s">
        <v>184</v>
      </c>
      <c r="C6" s="5" t="s">
        <v>185</v>
      </c>
      <c r="D6" s="4"/>
      <c r="E6" s="4"/>
      <c r="F6" s="4"/>
      <c r="G6" s="4"/>
    </row>
    <row r="7" spans="1:7" x14ac:dyDescent="0.25">
      <c r="A7" s="3">
        <f>A6+1</f>
        <v>5</v>
      </c>
      <c r="B7" s="4" t="s">
        <v>186</v>
      </c>
      <c r="C7" s="5" t="s">
        <v>187</v>
      </c>
    </row>
    <row r="8" spans="1:7" x14ac:dyDescent="0.25">
      <c r="A8" s="3">
        <f t="shared" ref="A8:A16" si="0">A7+1</f>
        <v>6</v>
      </c>
      <c r="B8" s="4" t="s">
        <v>188</v>
      </c>
      <c r="C8" s="5" t="s">
        <v>189</v>
      </c>
    </row>
    <row r="9" spans="1:7" x14ac:dyDescent="0.25">
      <c r="A9" s="3">
        <f t="shared" si="0"/>
        <v>7</v>
      </c>
      <c r="B9" s="4" t="s">
        <v>190</v>
      </c>
      <c r="C9" s="5" t="s">
        <v>191</v>
      </c>
    </row>
    <row r="10" spans="1:7" x14ac:dyDescent="0.25">
      <c r="A10" s="3">
        <f t="shared" si="0"/>
        <v>8</v>
      </c>
      <c r="B10" s="4" t="s">
        <v>192</v>
      </c>
      <c r="C10" s="5" t="s">
        <v>193</v>
      </c>
    </row>
    <row r="11" spans="1:7" ht="31.5" x14ac:dyDescent="0.25">
      <c r="A11" s="6">
        <f t="shared" si="0"/>
        <v>9</v>
      </c>
      <c r="B11" s="9" t="s">
        <v>194</v>
      </c>
      <c r="C11" s="5" t="s">
        <v>195</v>
      </c>
    </row>
    <row r="12" spans="1:7" x14ac:dyDescent="0.25">
      <c r="A12" s="3">
        <f t="shared" si="0"/>
        <v>10</v>
      </c>
      <c r="B12" s="4" t="s">
        <v>196</v>
      </c>
      <c r="C12" s="5" t="s">
        <v>197</v>
      </c>
    </row>
    <row r="13" spans="1:7" x14ac:dyDescent="0.25">
      <c r="A13" s="3">
        <f>A12+1</f>
        <v>11</v>
      </c>
      <c r="B13" s="4" t="s">
        <v>198</v>
      </c>
      <c r="C13" s="5" t="s">
        <v>199</v>
      </c>
    </row>
    <row r="14" spans="1:7" x14ac:dyDescent="0.25">
      <c r="A14" s="3">
        <f t="shared" si="0"/>
        <v>12</v>
      </c>
      <c r="B14" s="4" t="s">
        <v>200</v>
      </c>
      <c r="C14" s="5" t="s">
        <v>201</v>
      </c>
    </row>
    <row r="15" spans="1:7" ht="31.5" x14ac:dyDescent="0.25">
      <c r="A15" s="6">
        <f t="shared" si="0"/>
        <v>13</v>
      </c>
      <c r="B15" s="9" t="s">
        <v>202</v>
      </c>
      <c r="C15" s="5" t="s">
        <v>203</v>
      </c>
    </row>
    <row r="16" spans="1:7" x14ac:dyDescent="0.25">
      <c r="A16" s="3">
        <f t="shared" si="0"/>
        <v>14</v>
      </c>
      <c r="B16" s="4" t="s">
        <v>204</v>
      </c>
      <c r="C16" s="5" t="s">
        <v>205</v>
      </c>
    </row>
    <row r="17" spans="1:3" x14ac:dyDescent="0.25">
      <c r="A17" s="10">
        <v>15</v>
      </c>
      <c r="B17" s="4" t="s">
        <v>207</v>
      </c>
      <c r="C17" s="5" t="s">
        <v>208</v>
      </c>
    </row>
    <row r="18" spans="1:3" x14ac:dyDescent="0.25">
      <c r="B18" s="5"/>
    </row>
  </sheetData>
  <hyperlinks>
    <hyperlink ref="C4" r:id="rId1"/>
    <hyperlink ref="C3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topLeftCell="A130" workbookViewId="0">
      <selection activeCell="C121" sqref="C121"/>
    </sheetView>
  </sheetViews>
  <sheetFormatPr defaultRowHeight="15.75" x14ac:dyDescent="0.25"/>
  <cols>
    <col min="1" max="1" width="3.5703125" style="2" bestFit="1" customWidth="1"/>
    <col min="2" max="2" width="34.85546875" style="2" customWidth="1"/>
    <col min="3" max="3" width="54.140625" style="2" customWidth="1"/>
    <col min="4" max="4" width="62.42578125" style="2" customWidth="1"/>
    <col min="5" max="5" width="16.28515625" style="2" customWidth="1"/>
    <col min="6" max="6" width="15.85546875" style="2" customWidth="1"/>
    <col min="7" max="7" width="13.28515625" style="2" bestFit="1" customWidth="1"/>
    <col min="8" max="8" width="9.140625" style="2"/>
    <col min="9" max="9" width="6.140625" style="2" bestFit="1" customWidth="1"/>
    <col min="10" max="10" width="13.42578125" style="2" bestFit="1" customWidth="1"/>
    <col min="11" max="11" width="9.140625" style="2"/>
    <col min="12" max="12" width="12.140625" style="2" bestFit="1" customWidth="1"/>
    <col min="13" max="13" width="11.42578125" style="2" bestFit="1" customWidth="1"/>
    <col min="14" max="14" width="9.5703125" style="2" bestFit="1" customWidth="1"/>
    <col min="15" max="16384" width="9.140625" style="2"/>
  </cols>
  <sheetData>
    <row r="1" spans="1:14" x14ac:dyDescent="0.25">
      <c r="A1" s="64"/>
      <c r="B1" s="64"/>
      <c r="C1" s="64"/>
      <c r="D1" s="64"/>
      <c r="E1" s="64" t="s">
        <v>27</v>
      </c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0</v>
      </c>
      <c r="B2" s="64" t="s">
        <v>24</v>
      </c>
      <c r="C2" s="64" t="s">
        <v>25</v>
      </c>
      <c r="D2" s="64" t="s">
        <v>26</v>
      </c>
      <c r="E2" s="64" t="s">
        <v>23</v>
      </c>
      <c r="F2" s="64" t="s">
        <v>28</v>
      </c>
      <c r="G2" s="64" t="s">
        <v>29</v>
      </c>
      <c r="H2" s="64" t="s">
        <v>30</v>
      </c>
      <c r="I2" s="64" t="s">
        <v>31</v>
      </c>
      <c r="J2" s="64" t="s">
        <v>32</v>
      </c>
      <c r="K2" s="64" t="s">
        <v>33</v>
      </c>
      <c r="L2" s="64" t="s">
        <v>34</v>
      </c>
      <c r="M2" s="64" t="s">
        <v>35</v>
      </c>
      <c r="N2" s="64" t="s">
        <v>36</v>
      </c>
    </row>
    <row r="3" spans="1:14" s="43" customFormat="1" x14ac:dyDescent="0.25">
      <c r="A3" s="65">
        <v>1</v>
      </c>
      <c r="B3" s="65" t="s">
        <v>268</v>
      </c>
      <c r="C3" s="66" t="s">
        <v>269</v>
      </c>
      <c r="D3" s="65" t="s">
        <v>270</v>
      </c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25">
      <c r="B5" s="2" t="s">
        <v>271</v>
      </c>
    </row>
    <row r="19" spans="2:2" x14ac:dyDescent="0.25">
      <c r="B19" s="2" t="s">
        <v>272</v>
      </c>
    </row>
    <row r="39" spans="2:2" x14ac:dyDescent="0.25">
      <c r="B39" s="2" t="s">
        <v>273</v>
      </c>
    </row>
    <row r="56" spans="2:2" x14ac:dyDescent="0.25">
      <c r="B56" s="2" t="s">
        <v>274</v>
      </c>
    </row>
    <row r="75" spans="2:2" x14ac:dyDescent="0.25">
      <c r="B75" s="2" t="s">
        <v>32</v>
      </c>
    </row>
    <row r="90" spans="2:2" x14ac:dyDescent="0.25">
      <c r="B90" s="2" t="s">
        <v>275</v>
      </c>
    </row>
    <row r="105" spans="2:2" x14ac:dyDescent="0.25">
      <c r="B105" s="2" t="s">
        <v>276</v>
      </c>
    </row>
    <row r="121" spans="2:2" x14ac:dyDescent="0.25">
      <c r="B121" s="2" t="s">
        <v>277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17" sqref="D17"/>
    </sheetView>
  </sheetViews>
  <sheetFormatPr defaultRowHeight="15.75" x14ac:dyDescent="0.25"/>
  <cols>
    <col min="1" max="1" width="9.140625" style="32"/>
    <col min="2" max="2" width="53.5703125" style="2" bestFit="1" customWidth="1"/>
    <col min="3" max="3" width="10.140625" style="32" bestFit="1" customWidth="1"/>
    <col min="4" max="4" width="10" style="4" bestFit="1" customWidth="1"/>
    <col min="5" max="7" width="9.140625" style="4"/>
    <col min="8" max="16384" width="9.140625" style="2"/>
  </cols>
  <sheetData>
    <row r="1" spans="1:6" x14ac:dyDescent="0.25">
      <c r="A1" s="52" t="s">
        <v>0</v>
      </c>
      <c r="B1" s="53" t="s">
        <v>15</v>
      </c>
      <c r="C1" s="52" t="s">
        <v>16</v>
      </c>
      <c r="D1" s="4" t="s">
        <v>17</v>
      </c>
      <c r="E1" s="4" t="s">
        <v>7</v>
      </c>
      <c r="F1" s="4" t="s">
        <v>7</v>
      </c>
    </row>
    <row r="2" spans="1:6" x14ac:dyDescent="0.25">
      <c r="A2" s="54">
        <v>1</v>
      </c>
      <c r="B2" s="55" t="s">
        <v>209</v>
      </c>
      <c r="C2" s="54">
        <v>1</v>
      </c>
    </row>
    <row r="3" spans="1:6" x14ac:dyDescent="0.25">
      <c r="A3" s="54">
        <v>2</v>
      </c>
      <c r="B3" s="55" t="s">
        <v>210</v>
      </c>
      <c r="C3" s="54">
        <v>1</v>
      </c>
    </row>
    <row r="4" spans="1:6" x14ac:dyDescent="0.25">
      <c r="A4" s="54">
        <v>3</v>
      </c>
      <c r="B4" s="55" t="s">
        <v>114</v>
      </c>
      <c r="C4" s="54">
        <v>1</v>
      </c>
    </row>
    <row r="5" spans="1:6" x14ac:dyDescent="0.25">
      <c r="A5" s="54">
        <v>4</v>
      </c>
      <c r="B5" s="55" t="s">
        <v>73</v>
      </c>
      <c r="C5" s="54">
        <v>7</v>
      </c>
    </row>
    <row r="6" spans="1:6" x14ac:dyDescent="0.25">
      <c r="A6" s="54">
        <v>5</v>
      </c>
      <c r="B6" s="55" t="s">
        <v>211</v>
      </c>
      <c r="C6" s="54">
        <v>1</v>
      </c>
    </row>
    <row r="7" spans="1:6" x14ac:dyDescent="0.25">
      <c r="A7" s="54">
        <v>6</v>
      </c>
      <c r="B7" s="55" t="s">
        <v>212</v>
      </c>
      <c r="C7" s="54">
        <v>1</v>
      </c>
    </row>
    <row r="8" spans="1:6" x14ac:dyDescent="0.25">
      <c r="A8" s="54">
        <v>7</v>
      </c>
      <c r="B8" s="55" t="s">
        <v>213</v>
      </c>
      <c r="C8" s="54">
        <v>1</v>
      </c>
    </row>
    <row r="9" spans="1:6" x14ac:dyDescent="0.25">
      <c r="A9" s="54">
        <v>8</v>
      </c>
      <c r="B9" s="55" t="s">
        <v>214</v>
      </c>
      <c r="C9" s="54">
        <v>1</v>
      </c>
    </row>
    <row r="10" spans="1:6" x14ac:dyDescent="0.25">
      <c r="A10" s="54">
        <v>9</v>
      </c>
      <c r="B10" s="55" t="s">
        <v>215</v>
      </c>
      <c r="C10" s="54">
        <v>1</v>
      </c>
    </row>
    <row r="11" spans="1:6" x14ac:dyDescent="0.25">
      <c r="A11" s="70" t="s">
        <v>216</v>
      </c>
      <c r="B11" s="70"/>
      <c r="C11" s="56">
        <f>SUM(C2:C10)</f>
        <v>15</v>
      </c>
    </row>
    <row r="12" spans="1:6" x14ac:dyDescent="0.25">
      <c r="A12" s="6"/>
      <c r="B12" s="4"/>
      <c r="C12" s="6"/>
    </row>
    <row r="13" spans="1:6" x14ac:dyDescent="0.25">
      <c r="A13" s="6"/>
      <c r="B13" s="4"/>
      <c r="C13" s="6"/>
    </row>
    <row r="14" spans="1:6" x14ac:dyDescent="0.25">
      <c r="A14" s="6"/>
      <c r="B14" s="4"/>
      <c r="C14" s="6"/>
    </row>
    <row r="15" spans="1:6" x14ac:dyDescent="0.25">
      <c r="A15" s="6"/>
      <c r="B15" s="4"/>
      <c r="C15" s="6"/>
    </row>
    <row r="16" spans="1:6" x14ac:dyDescent="0.25">
      <c r="A16" s="6"/>
      <c r="B16" s="6"/>
      <c r="C16" s="6"/>
    </row>
  </sheetData>
  <mergeCells count="1">
    <mergeCell ref="A11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zoomScale="85" zoomScaleNormal="85" workbookViewId="0">
      <selection activeCell="B21" sqref="B21"/>
    </sheetView>
  </sheetViews>
  <sheetFormatPr defaultColWidth="9.140625" defaultRowHeight="15.75" x14ac:dyDescent="0.25"/>
  <cols>
    <col min="1" max="1" width="3.5703125" style="32" bestFit="1" customWidth="1"/>
    <col min="2" max="2" width="148.7109375" style="31" customWidth="1"/>
    <col min="3" max="3" width="15.140625" style="43" customWidth="1"/>
    <col min="4" max="4" width="9.85546875" style="31" bestFit="1" customWidth="1"/>
    <col min="5" max="5" width="14.140625" style="31" customWidth="1"/>
    <col min="6" max="6" width="13.85546875" style="31" customWidth="1"/>
    <col min="7" max="7" width="39.85546875" style="31" bestFit="1" customWidth="1"/>
    <col min="8" max="8" width="27.85546875" style="31" customWidth="1"/>
    <col min="9" max="9" width="34.140625" style="31" bestFit="1" customWidth="1"/>
    <col min="10" max="10" width="22.85546875" style="31" customWidth="1"/>
    <col min="11" max="11" width="28.85546875" style="31" bestFit="1" customWidth="1"/>
    <col min="12" max="12" width="23.42578125" style="31" bestFit="1" customWidth="1"/>
    <col min="13" max="13" width="16.42578125" style="31" bestFit="1" customWidth="1"/>
    <col min="14" max="16384" width="9.140625" style="31"/>
  </cols>
  <sheetData>
    <row r="1" spans="1:13" x14ac:dyDescent="0.25">
      <c r="A1" s="28"/>
      <c r="B1" s="29"/>
      <c r="C1" s="30"/>
      <c r="D1" s="29"/>
      <c r="E1" s="29"/>
      <c r="F1" s="29"/>
      <c r="G1" s="28" t="s">
        <v>222</v>
      </c>
      <c r="H1" s="28" t="s">
        <v>6</v>
      </c>
      <c r="I1" s="28" t="s">
        <v>223</v>
      </c>
      <c r="J1" s="28" t="s">
        <v>84</v>
      </c>
      <c r="K1" s="28" t="s">
        <v>85</v>
      </c>
      <c r="L1" s="28" t="s">
        <v>231</v>
      </c>
      <c r="M1" s="28" t="s">
        <v>248</v>
      </c>
    </row>
    <row r="2" spans="1:13" s="32" customFormat="1" x14ac:dyDescent="0.25">
      <c r="A2" s="28" t="s">
        <v>0</v>
      </c>
      <c r="B2" s="28" t="s">
        <v>82</v>
      </c>
      <c r="C2" s="28" t="s">
        <v>1</v>
      </c>
      <c r="D2" s="28" t="s">
        <v>3</v>
      </c>
      <c r="E2" s="28" t="s">
        <v>4</v>
      </c>
      <c r="F2" s="28" t="s">
        <v>5</v>
      </c>
      <c r="G2" s="28" t="s">
        <v>2</v>
      </c>
      <c r="H2" s="28" t="s">
        <v>2</v>
      </c>
      <c r="I2" s="28" t="s">
        <v>2</v>
      </c>
      <c r="J2" s="28" t="s">
        <v>2</v>
      </c>
      <c r="K2" s="28" t="s">
        <v>2</v>
      </c>
      <c r="L2" s="28" t="s">
        <v>2</v>
      </c>
      <c r="M2" s="28" t="s">
        <v>2</v>
      </c>
    </row>
    <row r="3" spans="1:13" x14ac:dyDescent="0.25">
      <c r="A3" s="33">
        <v>1</v>
      </c>
      <c r="B3" s="34" t="s">
        <v>179</v>
      </c>
      <c r="C3" s="35" t="s">
        <v>217</v>
      </c>
      <c r="D3" s="34" t="s">
        <v>218</v>
      </c>
      <c r="E3" s="34">
        <v>13</v>
      </c>
      <c r="F3" s="34">
        <v>13</v>
      </c>
      <c r="G3" s="34" t="s">
        <v>126</v>
      </c>
      <c r="H3" s="34" t="s">
        <v>224</v>
      </c>
      <c r="I3" s="34" t="s">
        <v>225</v>
      </c>
      <c r="J3" s="34" t="s">
        <v>226</v>
      </c>
      <c r="K3" s="34" t="s">
        <v>227</v>
      </c>
      <c r="L3" s="34"/>
      <c r="M3" s="34"/>
    </row>
    <row r="4" spans="1:13" x14ac:dyDescent="0.25">
      <c r="A4" s="33">
        <v>2</v>
      </c>
      <c r="B4" s="34" t="s">
        <v>181</v>
      </c>
      <c r="C4" s="34" t="s">
        <v>249</v>
      </c>
      <c r="D4" s="34" t="s">
        <v>218</v>
      </c>
      <c r="E4" s="34">
        <v>10</v>
      </c>
      <c r="F4" s="34">
        <v>10</v>
      </c>
      <c r="G4" s="35" t="s">
        <v>86</v>
      </c>
      <c r="H4" s="35" t="s">
        <v>86</v>
      </c>
      <c r="I4" s="35" t="s">
        <v>86</v>
      </c>
      <c r="J4" s="35" t="s">
        <v>86</v>
      </c>
      <c r="K4" s="35" t="s">
        <v>86</v>
      </c>
      <c r="L4" s="35" t="s">
        <v>86</v>
      </c>
      <c r="M4" s="34"/>
    </row>
    <row r="5" spans="1:13" x14ac:dyDescent="0.25">
      <c r="A5" s="33">
        <v>3</v>
      </c>
      <c r="B5" s="34" t="s">
        <v>182</v>
      </c>
      <c r="C5" s="34" t="s">
        <v>250</v>
      </c>
      <c r="D5" s="35" t="s">
        <v>228</v>
      </c>
      <c r="E5" s="34">
        <v>25</v>
      </c>
      <c r="F5" s="34">
        <v>25</v>
      </c>
      <c r="G5" s="34" t="s">
        <v>126</v>
      </c>
      <c r="H5" s="34" t="s">
        <v>224</v>
      </c>
      <c r="I5" s="34" t="s">
        <v>225</v>
      </c>
      <c r="J5" s="34" t="s">
        <v>229</v>
      </c>
      <c r="K5" s="34" t="s">
        <v>226</v>
      </c>
      <c r="L5" s="34" t="s">
        <v>230</v>
      </c>
      <c r="M5" s="34"/>
    </row>
    <row r="6" spans="1:13" x14ac:dyDescent="0.25">
      <c r="A6" s="33">
        <v>4</v>
      </c>
      <c r="B6" s="34" t="s">
        <v>184</v>
      </c>
      <c r="C6" s="34" t="s">
        <v>251</v>
      </c>
      <c r="D6" s="34" t="s">
        <v>232</v>
      </c>
      <c r="E6" s="34">
        <v>1</v>
      </c>
      <c r="F6" s="34">
        <v>1</v>
      </c>
      <c r="G6" s="34" t="s">
        <v>126</v>
      </c>
      <c r="H6" s="34" t="s">
        <v>233</v>
      </c>
      <c r="I6" s="34" t="s">
        <v>139</v>
      </c>
      <c r="J6" s="34" t="s">
        <v>138</v>
      </c>
      <c r="K6" s="34"/>
      <c r="L6" s="34"/>
      <c r="M6" s="34"/>
    </row>
    <row r="7" spans="1:13" x14ac:dyDescent="0.25">
      <c r="A7" s="33">
        <v>5</v>
      </c>
      <c r="B7" s="34" t="s">
        <v>186</v>
      </c>
      <c r="C7" s="34" t="s">
        <v>252</v>
      </c>
      <c r="D7" s="34" t="s">
        <v>253</v>
      </c>
      <c r="E7" s="34">
        <v>11</v>
      </c>
      <c r="F7" s="34">
        <v>8</v>
      </c>
      <c r="G7" s="34" t="s">
        <v>126</v>
      </c>
      <c r="H7" s="34" t="s">
        <v>88</v>
      </c>
      <c r="I7" s="34" t="s">
        <v>235</v>
      </c>
      <c r="J7" s="34" t="s">
        <v>236</v>
      </c>
      <c r="K7" s="34" t="s">
        <v>237</v>
      </c>
      <c r="L7" s="34"/>
      <c r="M7" s="34"/>
    </row>
    <row r="8" spans="1:13" x14ac:dyDescent="0.25">
      <c r="A8" s="33">
        <v>6</v>
      </c>
      <c r="B8" s="34" t="s">
        <v>188</v>
      </c>
      <c r="C8" s="36" t="s">
        <v>254</v>
      </c>
      <c r="D8" s="34" t="s">
        <v>219</v>
      </c>
      <c r="E8" s="34">
        <v>21</v>
      </c>
      <c r="F8" s="34">
        <v>63</v>
      </c>
      <c r="G8" s="37" t="s">
        <v>126</v>
      </c>
      <c r="H8" s="37" t="s">
        <v>138</v>
      </c>
      <c r="I8" s="34" t="s">
        <v>139</v>
      </c>
      <c r="J8" s="34" t="s">
        <v>235</v>
      </c>
      <c r="K8" s="34" t="s">
        <v>234</v>
      </c>
      <c r="L8" s="34" t="s">
        <v>89</v>
      </c>
      <c r="M8" s="34"/>
    </row>
    <row r="9" spans="1:13" x14ac:dyDescent="0.25">
      <c r="A9" s="33">
        <v>7</v>
      </c>
      <c r="B9" s="34" t="s">
        <v>190</v>
      </c>
      <c r="C9" s="35" t="s">
        <v>217</v>
      </c>
      <c r="D9" s="35" t="s">
        <v>220</v>
      </c>
      <c r="E9" s="38">
        <v>14</v>
      </c>
      <c r="F9" s="34">
        <v>42</v>
      </c>
      <c r="G9" s="37" t="s">
        <v>126</v>
      </c>
      <c r="H9" s="37" t="s">
        <v>139</v>
      </c>
      <c r="I9" s="37" t="s">
        <v>138</v>
      </c>
      <c r="J9" s="37" t="s">
        <v>88</v>
      </c>
      <c r="K9" s="37" t="s">
        <v>234</v>
      </c>
      <c r="L9" s="37" t="s">
        <v>89</v>
      </c>
      <c r="M9" s="34"/>
    </row>
    <row r="10" spans="1:13" x14ac:dyDescent="0.25">
      <c r="A10" s="33">
        <v>8</v>
      </c>
      <c r="B10" s="34" t="s">
        <v>192</v>
      </c>
      <c r="C10" s="34" t="s">
        <v>255</v>
      </c>
      <c r="D10" s="34" t="s">
        <v>219</v>
      </c>
      <c r="E10" s="34">
        <v>38</v>
      </c>
      <c r="F10" s="34">
        <v>38</v>
      </c>
      <c r="G10" s="34" t="s">
        <v>127</v>
      </c>
      <c r="H10" s="34" t="s">
        <v>235</v>
      </c>
      <c r="I10" s="34" t="s">
        <v>89</v>
      </c>
      <c r="J10" s="34"/>
      <c r="K10" s="34"/>
      <c r="L10" s="34"/>
      <c r="M10" s="34"/>
    </row>
    <row r="11" spans="1:13" x14ac:dyDescent="0.25">
      <c r="A11" s="33">
        <v>9</v>
      </c>
      <c r="B11" s="37" t="s">
        <v>194</v>
      </c>
      <c r="C11" s="36" t="s">
        <v>256</v>
      </c>
      <c r="D11" s="34"/>
      <c r="E11" s="34">
        <v>29</v>
      </c>
      <c r="F11" s="34">
        <v>19</v>
      </c>
      <c r="G11" s="34" t="s">
        <v>127</v>
      </c>
      <c r="H11" s="34" t="s">
        <v>139</v>
      </c>
      <c r="I11" s="34" t="s">
        <v>239</v>
      </c>
      <c r="J11" s="34" t="s">
        <v>233</v>
      </c>
      <c r="K11" s="34"/>
      <c r="L11" s="34"/>
      <c r="M11" s="34"/>
    </row>
    <row r="12" spans="1:13" x14ac:dyDescent="0.25">
      <c r="A12" s="33">
        <v>10</v>
      </c>
      <c r="B12" s="34" t="s">
        <v>196</v>
      </c>
      <c r="C12" s="35" t="s">
        <v>257</v>
      </c>
      <c r="D12" s="34" t="s">
        <v>258</v>
      </c>
      <c r="E12" s="34">
        <v>22</v>
      </c>
      <c r="F12" s="34">
        <v>154</v>
      </c>
      <c r="G12" s="34" t="s">
        <v>126</v>
      </c>
      <c r="H12" s="34" t="s">
        <v>233</v>
      </c>
      <c r="I12" s="34" t="s">
        <v>238</v>
      </c>
      <c r="J12" s="34" t="s">
        <v>139</v>
      </c>
      <c r="K12" s="34" t="s">
        <v>138</v>
      </c>
      <c r="L12" s="34"/>
      <c r="M12" s="34"/>
    </row>
    <row r="13" spans="1:13" x14ac:dyDescent="0.25">
      <c r="A13" s="33">
        <v>11</v>
      </c>
      <c r="B13" s="34" t="s">
        <v>198</v>
      </c>
      <c r="C13" s="34" t="s">
        <v>259</v>
      </c>
      <c r="D13" s="35" t="s">
        <v>220</v>
      </c>
      <c r="E13" s="35">
        <v>30</v>
      </c>
      <c r="F13" s="35">
        <v>90</v>
      </c>
      <c r="G13" s="34" t="s">
        <v>127</v>
      </c>
      <c r="H13" s="34" t="s">
        <v>233</v>
      </c>
      <c r="I13" s="34" t="s">
        <v>89</v>
      </c>
      <c r="J13" s="34"/>
      <c r="K13" s="34"/>
      <c r="L13" s="34"/>
      <c r="M13" s="34"/>
    </row>
    <row r="14" spans="1:13" x14ac:dyDescent="0.25">
      <c r="A14" s="33">
        <v>12</v>
      </c>
      <c r="B14" s="34" t="s">
        <v>200</v>
      </c>
      <c r="C14" s="34" t="s">
        <v>260</v>
      </c>
      <c r="D14" s="34" t="s">
        <v>221</v>
      </c>
      <c r="E14" s="34">
        <v>54</v>
      </c>
      <c r="F14" s="34">
        <v>126</v>
      </c>
      <c r="G14" s="34" t="s">
        <v>126</v>
      </c>
      <c r="H14" s="34" t="s">
        <v>235</v>
      </c>
      <c r="I14" s="34" t="s">
        <v>138</v>
      </c>
      <c r="J14" s="34" t="s">
        <v>240</v>
      </c>
      <c r="K14" s="34"/>
      <c r="L14" s="34"/>
      <c r="M14" s="34"/>
    </row>
    <row r="15" spans="1:13" x14ac:dyDescent="0.25">
      <c r="A15" s="33">
        <v>13</v>
      </c>
      <c r="B15" s="37" t="s">
        <v>202</v>
      </c>
      <c r="C15" s="34" t="s">
        <v>259</v>
      </c>
      <c r="D15" s="34" t="s">
        <v>220</v>
      </c>
      <c r="E15" s="34">
        <v>51</v>
      </c>
      <c r="F15" s="34">
        <v>10</v>
      </c>
      <c r="G15" s="34" t="s">
        <v>127</v>
      </c>
      <c r="H15" s="34" t="s">
        <v>233</v>
      </c>
      <c r="I15" s="34" t="s">
        <v>138</v>
      </c>
      <c r="J15" s="34" t="s">
        <v>139</v>
      </c>
      <c r="K15" s="34" t="s">
        <v>237</v>
      </c>
      <c r="L15" s="34"/>
      <c r="M15" s="34"/>
    </row>
    <row r="16" spans="1:13" x14ac:dyDescent="0.25">
      <c r="A16" s="33">
        <v>14</v>
      </c>
      <c r="B16" s="34" t="s">
        <v>204</v>
      </c>
      <c r="C16" s="35" t="s">
        <v>261</v>
      </c>
      <c r="D16" s="34" t="s">
        <v>218</v>
      </c>
      <c r="E16" s="34">
        <v>79</v>
      </c>
      <c r="F16" s="34">
        <v>79</v>
      </c>
      <c r="G16" s="34" t="s">
        <v>241</v>
      </c>
      <c r="H16" s="34" t="s">
        <v>242</v>
      </c>
      <c r="I16" s="34" t="s">
        <v>138</v>
      </c>
      <c r="J16" s="34" t="s">
        <v>139</v>
      </c>
      <c r="K16" s="34" t="s">
        <v>243</v>
      </c>
      <c r="L16" s="34" t="s">
        <v>244</v>
      </c>
      <c r="M16" s="34" t="s">
        <v>245</v>
      </c>
    </row>
    <row r="17" spans="1:21" x14ac:dyDescent="0.25">
      <c r="A17" s="33">
        <v>15</v>
      </c>
      <c r="B17" s="34" t="s">
        <v>207</v>
      </c>
      <c r="C17" s="34" t="s">
        <v>257</v>
      </c>
      <c r="D17" s="34" t="s">
        <v>262</v>
      </c>
      <c r="E17" s="34">
        <v>1</v>
      </c>
      <c r="F17" s="34">
        <v>1</v>
      </c>
      <c r="G17" s="34" t="s">
        <v>246</v>
      </c>
      <c r="H17" s="34" t="s">
        <v>144</v>
      </c>
      <c r="I17" s="34" t="s">
        <v>145</v>
      </c>
      <c r="J17" s="34" t="s">
        <v>146</v>
      </c>
      <c r="K17" s="34" t="s">
        <v>147</v>
      </c>
      <c r="L17" s="34" t="s">
        <v>247</v>
      </c>
      <c r="M17" s="34"/>
    </row>
    <row r="18" spans="1:21" x14ac:dyDescent="0.25">
      <c r="A18" s="32" t="s">
        <v>7</v>
      </c>
      <c r="C18" s="39" t="s">
        <v>8</v>
      </c>
      <c r="D18" s="40"/>
      <c r="E18" s="40"/>
      <c r="F18" s="40"/>
      <c r="G18" s="40" t="s">
        <v>11</v>
      </c>
      <c r="H18" s="40" t="s">
        <v>11</v>
      </c>
      <c r="I18" s="40" t="s">
        <v>11</v>
      </c>
    </row>
    <row r="19" spans="1:21" x14ac:dyDescent="0.25">
      <c r="A19" s="32" t="s">
        <v>7</v>
      </c>
      <c r="C19" s="39" t="s">
        <v>9</v>
      </c>
      <c r="D19" s="40"/>
      <c r="E19" s="40"/>
      <c r="F19" s="40"/>
      <c r="G19" s="40" t="s">
        <v>12</v>
      </c>
      <c r="H19" s="40" t="s">
        <v>12</v>
      </c>
      <c r="I19" s="40" t="s">
        <v>12</v>
      </c>
    </row>
    <row r="20" spans="1:21" x14ac:dyDescent="0.25">
      <c r="C20" s="39" t="s">
        <v>10</v>
      </c>
      <c r="D20" s="40"/>
      <c r="E20" s="40"/>
      <c r="F20" s="40"/>
      <c r="G20" s="40" t="s">
        <v>13</v>
      </c>
      <c r="H20" s="40" t="s">
        <v>13</v>
      </c>
      <c r="I20" s="40" t="s">
        <v>13</v>
      </c>
    </row>
    <row r="21" spans="1:21" x14ac:dyDescent="0.25">
      <c r="C21" s="39"/>
      <c r="D21" s="40"/>
      <c r="E21" s="40"/>
      <c r="F21" s="40"/>
      <c r="G21" s="40" t="s">
        <v>14</v>
      </c>
      <c r="H21" s="40" t="s">
        <v>14</v>
      </c>
      <c r="I21" s="40" t="s">
        <v>14</v>
      </c>
    </row>
    <row r="22" spans="1:21" x14ac:dyDescent="0.25">
      <c r="C22" s="39"/>
      <c r="D22" s="40"/>
      <c r="E22" s="40"/>
      <c r="F22" s="40"/>
      <c r="G22" s="40"/>
      <c r="H22" s="40"/>
      <c r="I22" s="40"/>
    </row>
    <row r="24" spans="1:21" x14ac:dyDescent="0.25">
      <c r="A24" s="41"/>
      <c r="B24" s="42"/>
    </row>
    <row r="25" spans="1:21" x14ac:dyDescent="0.25">
      <c r="B25" s="2"/>
    </row>
    <row r="26" spans="1:2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1:21" x14ac:dyDescent="0.25">
      <c r="B27" s="2"/>
      <c r="C27" s="2"/>
      <c r="D27" s="2"/>
      <c r="E27" s="2"/>
      <c r="F27" s="2"/>
      <c r="G27" s="2"/>
      <c r="H27" s="2"/>
      <c r="I27" s="2"/>
      <c r="J27" s="2"/>
    </row>
    <row r="28" spans="1:21" x14ac:dyDescent="0.25">
      <c r="B28" s="2"/>
      <c r="C28" s="2"/>
      <c r="D28" s="2"/>
      <c r="E28" s="2"/>
      <c r="F28" s="2"/>
      <c r="G28" s="2"/>
      <c r="H28" s="2"/>
      <c r="I28" s="2"/>
      <c r="J28" s="2"/>
    </row>
    <row r="29" spans="1:2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41" spans="1:21" x14ac:dyDescent="0.25">
      <c r="A41" s="41"/>
      <c r="B41" s="42"/>
    </row>
    <row r="44" spans="1:21" ht="40.35" customHeight="1" x14ac:dyDescent="0.25">
      <c r="B44" s="44"/>
    </row>
    <row r="45" spans="1:21" x14ac:dyDescent="0.25">
      <c r="B45" s="44"/>
    </row>
    <row r="46" spans="1:21" x14ac:dyDescent="0.25">
      <c r="B46" s="44"/>
    </row>
    <row r="47" spans="1:21" ht="39.6" customHeight="1" x14ac:dyDescent="0.25">
      <c r="B47" s="44"/>
    </row>
    <row r="48" spans="1:21" ht="49.35" customHeight="1" x14ac:dyDescent="0.25">
      <c r="B48" s="44"/>
    </row>
    <row r="49" spans="1:6" ht="16.5" customHeight="1" x14ac:dyDescent="0.25">
      <c r="B49" s="44"/>
    </row>
    <row r="50" spans="1:6" x14ac:dyDescent="0.25">
      <c r="A50" s="41"/>
      <c r="B50" s="42"/>
    </row>
    <row r="52" spans="1:6" ht="49.7" customHeight="1" x14ac:dyDescent="0.25">
      <c r="B52" s="44"/>
    </row>
    <row r="53" spans="1:6" ht="37.700000000000003" customHeight="1" x14ac:dyDescent="0.25">
      <c r="B53" s="44"/>
    </row>
    <row r="55" spans="1:6" x14ac:dyDescent="0.25">
      <c r="A55" s="41"/>
      <c r="B55" s="45"/>
    </row>
    <row r="57" spans="1:6" ht="16.5" customHeight="1" x14ac:dyDescent="0.25"/>
    <row r="58" spans="1:6" ht="19.350000000000001" customHeight="1" x14ac:dyDescent="0.25"/>
    <row r="59" spans="1:6" ht="16.5" customHeight="1" x14ac:dyDescent="0.25"/>
    <row r="60" spans="1:6" ht="16.350000000000001" customHeight="1" x14ac:dyDescent="0.25"/>
    <row r="61" spans="1:6" ht="18.600000000000001" customHeight="1" x14ac:dyDescent="0.25"/>
    <row r="62" spans="1:6" ht="14.45" customHeight="1" x14ac:dyDescent="0.25">
      <c r="C62" s="2"/>
      <c r="D62" s="2"/>
      <c r="E62" s="2"/>
      <c r="F62" s="2"/>
    </row>
    <row r="63" spans="1:6" ht="16.5" customHeight="1" x14ac:dyDescent="0.25">
      <c r="A63" s="41"/>
      <c r="B63" s="45"/>
    </row>
    <row r="64" spans="1:6" ht="16.5" customHeight="1" x14ac:dyDescent="0.25"/>
    <row r="65" spans="1:2" ht="16.5" customHeight="1" x14ac:dyDescent="0.25"/>
    <row r="66" spans="1:2" ht="21" customHeight="1" x14ac:dyDescent="0.25"/>
    <row r="67" spans="1:2" ht="16.5" customHeight="1" x14ac:dyDescent="0.25"/>
    <row r="72" spans="1:2" ht="16.350000000000001" customHeight="1" x14ac:dyDescent="0.25"/>
    <row r="73" spans="1:2" ht="16.5" customHeight="1" x14ac:dyDescent="0.25">
      <c r="A73" s="41"/>
      <c r="B73" s="42"/>
    </row>
    <row r="74" spans="1:2" ht="16.5" customHeight="1" x14ac:dyDescent="0.25"/>
    <row r="75" spans="1:2" ht="124.7" customHeight="1" x14ac:dyDescent="0.25">
      <c r="B75" s="46"/>
    </row>
    <row r="76" spans="1:2" ht="19.7" customHeight="1" x14ac:dyDescent="0.25"/>
    <row r="77" spans="1:2" ht="16.5" customHeight="1" x14ac:dyDescent="0.25">
      <c r="A77" s="41"/>
      <c r="B77" s="42"/>
    </row>
    <row r="78" spans="1:2" ht="17.45" customHeight="1" x14ac:dyDescent="0.25"/>
    <row r="79" spans="1:2" ht="16.5" customHeight="1" x14ac:dyDescent="0.25">
      <c r="A79" s="41"/>
      <c r="B79" s="42"/>
    </row>
    <row r="80" spans="1:2" ht="16.5" customHeight="1" x14ac:dyDescent="0.25">
      <c r="B80" s="46"/>
    </row>
    <row r="81" spans="1:2" x14ac:dyDescent="0.25">
      <c r="B81" s="47"/>
    </row>
    <row r="82" spans="1:2" x14ac:dyDescent="0.25">
      <c r="B82" s="47"/>
    </row>
    <row r="83" spans="1:2" x14ac:dyDescent="0.25">
      <c r="B83" s="47"/>
    </row>
    <row r="84" spans="1:2" x14ac:dyDescent="0.25">
      <c r="B84" s="47"/>
    </row>
    <row r="85" spans="1:2" ht="20.45" customHeight="1" x14ac:dyDescent="0.25">
      <c r="B85" s="47"/>
    </row>
    <row r="87" spans="1:2" x14ac:dyDescent="0.25">
      <c r="A87" s="41"/>
      <c r="B87" s="48"/>
    </row>
    <row r="89" spans="1:2" ht="103.7" customHeight="1" x14ac:dyDescent="0.25">
      <c r="B89" s="49"/>
    </row>
    <row r="90" spans="1:2" ht="34.35" customHeight="1" x14ac:dyDescent="0.25">
      <c r="B90" s="49"/>
    </row>
    <row r="91" spans="1:2" ht="32.450000000000003" customHeight="1" x14ac:dyDescent="0.25">
      <c r="B91" s="44"/>
    </row>
    <row r="92" spans="1:2" ht="17.45" customHeight="1" x14ac:dyDescent="0.25"/>
    <row r="93" spans="1:2" x14ac:dyDescent="0.25">
      <c r="A93" s="41"/>
      <c r="B93" s="42"/>
    </row>
    <row r="95" spans="1:2" ht="35.450000000000003" customHeight="1" x14ac:dyDescent="0.25">
      <c r="B95" s="50"/>
    </row>
    <row r="97" spans="1:2" x14ac:dyDescent="0.25">
      <c r="A97" s="41"/>
      <c r="B97" s="42"/>
    </row>
    <row r="100" spans="1:2" ht="36.6" customHeight="1" x14ac:dyDescent="0.25">
      <c r="B100" s="44"/>
    </row>
    <row r="101" spans="1:2" ht="45" customHeight="1" x14ac:dyDescent="0.25">
      <c r="B101" s="49"/>
    </row>
    <row r="103" spans="1:2" x14ac:dyDescent="0.25">
      <c r="A103" s="41"/>
      <c r="B103" s="42"/>
    </row>
    <row r="105" spans="1:2" x14ac:dyDescent="0.25">
      <c r="B105" s="44"/>
    </row>
    <row r="107" spans="1:2" x14ac:dyDescent="0.25">
      <c r="B107" s="44"/>
    </row>
    <row r="114" spans="1:2" x14ac:dyDescent="0.25">
      <c r="A114" s="41"/>
      <c r="B114" s="51"/>
    </row>
    <row r="116" spans="1:2" ht="46.7" customHeight="1" x14ac:dyDescent="0.25">
      <c r="B116" s="49"/>
    </row>
    <row r="118" spans="1:2" x14ac:dyDescent="0.25">
      <c r="A118" s="41"/>
      <c r="B118" s="42"/>
    </row>
    <row r="120" spans="1:2" ht="32.450000000000003" customHeight="1" x14ac:dyDescent="0.25">
      <c r="B120" s="44"/>
    </row>
    <row r="122" spans="1:2" x14ac:dyDescent="0.25">
      <c r="A122" s="41"/>
      <c r="B122" s="42"/>
    </row>
    <row r="125" spans="1:2" x14ac:dyDescent="0.25">
      <c r="B125" s="49"/>
    </row>
    <row r="126" spans="1:2" x14ac:dyDescent="0.25">
      <c r="B126" s="50"/>
    </row>
  </sheetData>
  <phoneticPr fontId="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J18" sqref="J18"/>
    </sheetView>
  </sheetViews>
  <sheetFormatPr defaultColWidth="8.85546875" defaultRowHeight="15.75" x14ac:dyDescent="0.25"/>
  <cols>
    <col min="1" max="1" width="3.5703125" style="24" bestFit="1" customWidth="1"/>
    <col min="2" max="2" width="22.85546875" style="24" bestFit="1" customWidth="1"/>
    <col min="3" max="3" width="53.85546875" style="24" bestFit="1" customWidth="1"/>
    <col min="4" max="10" width="12.42578125" style="24" bestFit="1" customWidth="1"/>
    <col min="11" max="11" width="8.85546875" style="24" bestFit="1" customWidth="1"/>
    <col min="12" max="12" width="13.42578125" style="24" bestFit="1" customWidth="1"/>
    <col min="13" max="16384" width="8.85546875" style="24"/>
  </cols>
  <sheetData>
    <row r="1" spans="1:12" s="16" customFormat="1" x14ac:dyDescent="0.25">
      <c r="A1" s="57"/>
      <c r="B1" s="57"/>
      <c r="C1" s="57"/>
      <c r="D1" s="57" t="s">
        <v>76</v>
      </c>
      <c r="E1" s="57" t="s">
        <v>77</v>
      </c>
      <c r="F1" s="57" t="s">
        <v>78</v>
      </c>
      <c r="G1" s="57" t="s">
        <v>79</v>
      </c>
      <c r="H1" s="57" t="s">
        <v>265</v>
      </c>
      <c r="I1" s="57" t="s">
        <v>266</v>
      </c>
      <c r="J1" s="57" t="s">
        <v>267</v>
      </c>
      <c r="K1" s="57" t="s">
        <v>63</v>
      </c>
      <c r="L1" s="57" t="s">
        <v>64</v>
      </c>
    </row>
    <row r="2" spans="1:12" s="16" customFormat="1" x14ac:dyDescent="0.25">
      <c r="A2" s="57" t="s">
        <v>0</v>
      </c>
      <c r="B2" s="57" t="s">
        <v>37</v>
      </c>
      <c r="C2" s="57" t="s">
        <v>38</v>
      </c>
      <c r="D2" s="57"/>
      <c r="E2" s="57"/>
      <c r="F2" s="57"/>
      <c r="G2" s="57"/>
      <c r="H2" s="57"/>
      <c r="I2" s="57"/>
      <c r="J2" s="57"/>
      <c r="K2" s="57"/>
      <c r="L2" s="57"/>
    </row>
    <row r="3" spans="1:12" s="16" customFormat="1" x14ac:dyDescent="0.25">
      <c r="A3" s="58">
        <v>1</v>
      </c>
      <c r="B3" s="58" t="s">
        <v>39</v>
      </c>
      <c r="C3" s="58" t="s">
        <v>40</v>
      </c>
      <c r="D3" s="59"/>
      <c r="E3" s="58"/>
      <c r="F3" s="58"/>
      <c r="G3" s="58"/>
    </row>
    <row r="4" spans="1:12" s="16" customFormat="1" x14ac:dyDescent="0.25">
      <c r="A4" s="58"/>
      <c r="B4" s="58"/>
      <c r="C4" s="58" t="s">
        <v>41</v>
      </c>
      <c r="D4" s="59"/>
      <c r="E4" s="58"/>
      <c r="F4" s="58"/>
      <c r="G4" s="58"/>
    </row>
    <row r="5" spans="1:12" s="16" customFormat="1" x14ac:dyDescent="0.25">
      <c r="A5" s="58">
        <v>2</v>
      </c>
      <c r="B5" s="58" t="s">
        <v>42</v>
      </c>
      <c r="C5" s="58" t="s">
        <v>43</v>
      </c>
      <c r="D5" s="60"/>
      <c r="E5" s="58"/>
      <c r="F5" s="58"/>
      <c r="G5" s="58"/>
    </row>
    <row r="6" spans="1:12" s="16" customFormat="1" x14ac:dyDescent="0.25">
      <c r="A6" s="58"/>
      <c r="B6" s="58"/>
      <c r="C6" s="58" t="s">
        <v>44</v>
      </c>
      <c r="D6" s="58"/>
      <c r="E6" s="58"/>
      <c r="F6" s="58"/>
      <c r="G6" s="58"/>
    </row>
    <row r="7" spans="1:12" s="16" customFormat="1" x14ac:dyDescent="0.25">
      <c r="A7" s="58">
        <v>3</v>
      </c>
      <c r="B7" s="58" t="s">
        <v>45</v>
      </c>
      <c r="C7" s="58" t="s">
        <v>44</v>
      </c>
      <c r="D7" s="58"/>
      <c r="E7" s="58"/>
      <c r="F7" s="58"/>
      <c r="G7" s="58"/>
    </row>
    <row r="8" spans="1:12" s="16" customFormat="1" x14ac:dyDescent="0.25">
      <c r="A8" s="58"/>
      <c r="B8" s="58"/>
      <c r="C8" s="58" t="s">
        <v>46</v>
      </c>
      <c r="D8" s="58"/>
      <c r="E8" s="58"/>
      <c r="F8" s="58"/>
      <c r="G8" s="58"/>
    </row>
    <row r="9" spans="1:12" s="16" customFormat="1" x14ac:dyDescent="0.25">
      <c r="A9" s="58" t="s">
        <v>7</v>
      </c>
      <c r="B9" s="58"/>
      <c r="C9" s="58" t="s">
        <v>47</v>
      </c>
      <c r="D9" s="58"/>
      <c r="E9" s="58"/>
      <c r="F9" s="58"/>
      <c r="G9" s="58"/>
    </row>
    <row r="10" spans="1:12" s="16" customFormat="1" x14ac:dyDescent="0.25">
      <c r="A10" s="61">
        <v>4</v>
      </c>
      <c r="B10" s="61" t="s">
        <v>48</v>
      </c>
      <c r="C10" s="61" t="s">
        <v>49</v>
      </c>
      <c r="H10" s="61"/>
      <c r="I10" s="61"/>
    </row>
    <row r="11" spans="1:12" s="16" customFormat="1" x14ac:dyDescent="0.25">
      <c r="A11" s="61"/>
      <c r="B11" s="61"/>
      <c r="C11" s="61" t="s">
        <v>44</v>
      </c>
      <c r="H11" s="61"/>
      <c r="I11" s="61"/>
    </row>
    <row r="12" spans="1:12" s="16" customFormat="1" x14ac:dyDescent="0.25">
      <c r="A12" s="61"/>
      <c r="B12" s="61"/>
      <c r="C12" s="61" t="s">
        <v>50</v>
      </c>
      <c r="H12" s="61"/>
      <c r="I12" s="61"/>
    </row>
    <row r="13" spans="1:12" s="16" customFormat="1" x14ac:dyDescent="0.25">
      <c r="A13" s="61">
        <v>5</v>
      </c>
      <c r="B13" s="61" t="s">
        <v>51</v>
      </c>
      <c r="C13" s="61" t="s">
        <v>44</v>
      </c>
      <c r="H13" s="61"/>
      <c r="I13" s="61"/>
    </row>
    <row r="14" spans="1:12" s="16" customFormat="1" x14ac:dyDescent="0.25">
      <c r="A14" s="61"/>
      <c r="B14" s="61"/>
      <c r="C14" s="61" t="s">
        <v>52</v>
      </c>
      <c r="H14" s="61"/>
      <c r="I14" s="61"/>
    </row>
    <row r="15" spans="1:12" s="16" customFormat="1" x14ac:dyDescent="0.25">
      <c r="A15" s="61"/>
      <c r="B15" s="61"/>
      <c r="C15" s="61" t="s">
        <v>53</v>
      </c>
      <c r="H15" s="61"/>
      <c r="I15" s="61"/>
    </row>
    <row r="16" spans="1:12" s="16" customFormat="1" x14ac:dyDescent="0.25">
      <c r="A16" s="61"/>
      <c r="B16" s="61"/>
      <c r="C16" s="61" t="s">
        <v>18</v>
      </c>
      <c r="H16" s="61"/>
      <c r="I16" s="61"/>
    </row>
    <row r="17" spans="1:12" s="16" customFormat="1" x14ac:dyDescent="0.25">
      <c r="A17" s="62">
        <v>6</v>
      </c>
      <c r="B17" s="62" t="s">
        <v>54</v>
      </c>
      <c r="C17" s="62" t="s">
        <v>55</v>
      </c>
      <c r="I17" s="62"/>
      <c r="J17" s="62"/>
    </row>
    <row r="18" spans="1:12" s="16" customFormat="1" x14ac:dyDescent="0.25">
      <c r="A18" s="62"/>
      <c r="B18" s="62"/>
      <c r="C18" s="62" t="s">
        <v>56</v>
      </c>
      <c r="I18" s="62"/>
      <c r="J18" s="62"/>
    </row>
    <row r="19" spans="1:12" s="16" customFormat="1" x14ac:dyDescent="0.25">
      <c r="A19" s="62"/>
      <c r="B19" s="62"/>
      <c r="C19" s="62" t="s">
        <v>57</v>
      </c>
      <c r="I19" s="62"/>
      <c r="J19" s="62"/>
    </row>
    <row r="20" spans="1:12" s="16" customFormat="1" x14ac:dyDescent="0.25">
      <c r="A20" s="62"/>
      <c r="B20" s="62"/>
      <c r="C20" s="62" t="s">
        <v>58</v>
      </c>
      <c r="I20" s="62"/>
      <c r="J20" s="62"/>
    </row>
    <row r="21" spans="1:12" s="16" customFormat="1" x14ac:dyDescent="0.25">
      <c r="A21" s="62"/>
      <c r="B21" s="62"/>
      <c r="C21" s="62" t="s">
        <v>59</v>
      </c>
      <c r="I21" s="62"/>
      <c r="J21" s="62"/>
    </row>
    <row r="22" spans="1:12" s="16" customFormat="1" x14ac:dyDescent="0.25">
      <c r="A22" s="62"/>
      <c r="B22" s="62"/>
      <c r="C22" s="62" t="s">
        <v>60</v>
      </c>
      <c r="I22" s="62"/>
      <c r="J22" s="62"/>
    </row>
    <row r="23" spans="1:12" s="16" customFormat="1" x14ac:dyDescent="0.25">
      <c r="A23" s="62"/>
      <c r="B23" s="62"/>
      <c r="C23" s="62" t="s">
        <v>61</v>
      </c>
      <c r="I23" s="62"/>
      <c r="J23" s="62"/>
    </row>
    <row r="24" spans="1:12" s="16" customFormat="1" x14ac:dyDescent="0.25">
      <c r="A24" s="62"/>
      <c r="B24" s="62"/>
      <c r="C24" s="62" t="s">
        <v>62</v>
      </c>
      <c r="I24" s="62"/>
      <c r="J24" s="62"/>
    </row>
    <row r="25" spans="1:12" s="16" customFormat="1" x14ac:dyDescent="0.25">
      <c r="A25" s="63">
        <v>7</v>
      </c>
      <c r="B25" s="63" t="s">
        <v>68</v>
      </c>
      <c r="C25" s="63" t="s">
        <v>65</v>
      </c>
      <c r="K25" s="63"/>
      <c r="L25" s="63"/>
    </row>
    <row r="26" spans="1:12" s="16" customFormat="1" x14ac:dyDescent="0.25">
      <c r="A26" s="63"/>
      <c r="B26" s="63"/>
      <c r="C26" s="63" t="s">
        <v>66</v>
      </c>
      <c r="K26" s="63"/>
      <c r="L26" s="63"/>
    </row>
    <row r="27" spans="1:12" s="16" customFormat="1" x14ac:dyDescent="0.25">
      <c r="A27" s="63"/>
      <c r="B27" s="63"/>
      <c r="C27" s="63" t="s">
        <v>67</v>
      </c>
      <c r="K27" s="63"/>
      <c r="L27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1_kriteria inklusi-eksklusi</vt:lpstr>
      <vt:lpstr>2_ref studi literatur tema kel</vt:lpstr>
      <vt:lpstr>3_destinasi art publish</vt:lpstr>
      <vt:lpstr>4_hasil</vt:lpstr>
      <vt:lpstr>5_analisis pembahasan</vt:lpstr>
      <vt:lpstr>6_time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 meiden</dc:creator>
  <cp:lastModifiedBy>Felicia</cp:lastModifiedBy>
  <dcterms:created xsi:type="dcterms:W3CDTF">2021-10-25T02:52:35Z</dcterms:created>
  <dcterms:modified xsi:type="dcterms:W3CDTF">2021-11-20T15:53:40Z</dcterms:modified>
</cp:coreProperties>
</file>