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Ali Husen\Downloads\"/>
    </mc:Choice>
  </mc:AlternateContent>
  <xr:revisionPtr revIDLastSave="0" documentId="13_ncr:1_{4D04155C-9833-4495-BCB1-F8EFA376C7AE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Dataset Regress E Views" sheetId="1" r:id="rId1"/>
    <sheet name="Intellectual Capital Efficiency" sheetId="2" r:id="rId2"/>
    <sheet name="Lerner Index" sheetId="3" r:id="rId3"/>
  </sheets>
  <calcPr calcId="191029"/>
</workbook>
</file>

<file path=xl/calcChain.xml><?xml version="1.0" encoding="utf-8"?>
<calcChain xmlns="http://schemas.openxmlformats.org/spreadsheetml/2006/main">
  <c r="E65" i="3" l="1"/>
  <c r="G65" i="3" s="1"/>
  <c r="E64" i="3"/>
  <c r="G64" i="3" s="1"/>
  <c r="E63" i="3"/>
  <c r="G63" i="3" s="1"/>
  <c r="E62" i="3"/>
  <c r="G62" i="3" s="1"/>
  <c r="E61" i="3"/>
  <c r="G61" i="3" s="1"/>
  <c r="E60" i="3"/>
  <c r="G60" i="3" s="1"/>
  <c r="E59" i="3"/>
  <c r="G59" i="3" s="1"/>
  <c r="E58" i="3"/>
  <c r="G58" i="3" s="1"/>
  <c r="E57" i="3"/>
  <c r="G57" i="3" s="1"/>
  <c r="E56" i="3"/>
  <c r="G56" i="3" s="1"/>
  <c r="E55" i="3"/>
  <c r="G55" i="3" s="1"/>
  <c r="E54" i="3"/>
  <c r="G54" i="3" s="1"/>
  <c r="E53" i="3"/>
  <c r="G53" i="3" s="1"/>
  <c r="E52" i="3"/>
  <c r="G52" i="3" s="1"/>
  <c r="E51" i="3"/>
  <c r="G51" i="3" s="1"/>
  <c r="E50" i="3"/>
  <c r="G50" i="3" s="1"/>
  <c r="E49" i="3"/>
  <c r="G49" i="3" s="1"/>
  <c r="E48" i="3"/>
  <c r="G48" i="3" s="1"/>
  <c r="E47" i="3"/>
  <c r="G47" i="3" s="1"/>
  <c r="E46" i="3"/>
  <c r="G46" i="3" s="1"/>
  <c r="E45" i="3"/>
  <c r="G45" i="3" s="1"/>
  <c r="E44" i="3"/>
  <c r="G44" i="3" s="1"/>
  <c r="E43" i="3"/>
  <c r="G43" i="3" s="1"/>
  <c r="G42" i="3"/>
  <c r="E42" i="3"/>
  <c r="E41" i="3"/>
  <c r="G41" i="3" s="1"/>
  <c r="E40" i="3"/>
  <c r="G40" i="3" s="1"/>
  <c r="E39" i="3"/>
  <c r="G39" i="3" s="1"/>
  <c r="E38" i="3"/>
  <c r="G38" i="3" s="1"/>
  <c r="E37" i="3"/>
  <c r="G37" i="3" s="1"/>
  <c r="E36" i="3"/>
  <c r="G36" i="3" s="1"/>
  <c r="E35" i="3"/>
  <c r="G35" i="3" s="1"/>
  <c r="E34" i="3"/>
  <c r="G34" i="3" s="1"/>
  <c r="E33" i="3"/>
  <c r="G33" i="3" s="1"/>
  <c r="E32" i="3"/>
  <c r="G32" i="3" s="1"/>
  <c r="E31" i="3"/>
  <c r="G31" i="3" s="1"/>
  <c r="E30" i="3"/>
  <c r="G30" i="3" s="1"/>
  <c r="E29" i="3"/>
  <c r="G29" i="3" s="1"/>
  <c r="E28" i="3"/>
  <c r="G28" i="3" s="1"/>
  <c r="G27" i="3"/>
  <c r="E27" i="3"/>
  <c r="E26" i="3"/>
  <c r="G26" i="3" s="1"/>
  <c r="E25" i="3"/>
  <c r="G25" i="3" s="1"/>
  <c r="E24" i="3"/>
  <c r="G24" i="3" s="1"/>
  <c r="E23" i="3"/>
  <c r="G23" i="3" s="1"/>
  <c r="E22" i="3"/>
  <c r="G22" i="3" s="1"/>
  <c r="E21" i="3"/>
  <c r="G21" i="3" s="1"/>
  <c r="E20" i="3"/>
  <c r="G20" i="3" s="1"/>
  <c r="E19" i="3"/>
  <c r="G19" i="3" s="1"/>
  <c r="E18" i="3"/>
  <c r="G18" i="3" s="1"/>
  <c r="E17" i="3"/>
  <c r="G17" i="3" s="1"/>
  <c r="E16" i="3"/>
  <c r="G16" i="3" s="1"/>
  <c r="E15" i="3"/>
  <c r="G15" i="3" s="1"/>
  <c r="E14" i="3"/>
  <c r="G14" i="3" s="1"/>
  <c r="E13" i="3"/>
  <c r="G13" i="3" s="1"/>
  <c r="E12" i="3"/>
  <c r="G12" i="3" s="1"/>
  <c r="E11" i="3"/>
  <c r="G11" i="3" s="1"/>
  <c r="E10" i="3"/>
  <c r="G10" i="3" s="1"/>
  <c r="E9" i="3"/>
  <c r="G9" i="3" s="1"/>
  <c r="E8" i="3"/>
  <c r="G8" i="3" s="1"/>
  <c r="E7" i="3"/>
  <c r="G7" i="3" s="1"/>
  <c r="E6" i="3"/>
  <c r="G6" i="3" s="1"/>
  <c r="E5" i="3"/>
  <c r="G5" i="3" s="1"/>
  <c r="E4" i="3"/>
  <c r="G4" i="3" s="1"/>
  <c r="E3" i="3"/>
  <c r="G3" i="3" s="1"/>
  <c r="E2" i="3"/>
  <c r="G2" i="3" s="1"/>
  <c r="I65" i="2"/>
  <c r="E65" i="2"/>
  <c r="K65" i="2" s="1"/>
  <c r="I64" i="2"/>
  <c r="E64" i="2"/>
  <c r="K64" i="2" s="1"/>
  <c r="I63" i="2"/>
  <c r="E63" i="2"/>
  <c r="K63" i="2" s="1"/>
  <c r="I62" i="2"/>
  <c r="E62" i="2"/>
  <c r="K62" i="2" s="1"/>
  <c r="I61" i="2"/>
  <c r="E61" i="2"/>
  <c r="K61" i="2" s="1"/>
  <c r="I60" i="2"/>
  <c r="E60" i="2"/>
  <c r="K60" i="2" s="1"/>
  <c r="I59" i="2"/>
  <c r="E59" i="2"/>
  <c r="K59" i="2" s="1"/>
  <c r="I58" i="2"/>
  <c r="E58" i="2"/>
  <c r="K58" i="2" s="1"/>
  <c r="I57" i="2"/>
  <c r="E57" i="2"/>
  <c r="K57" i="2" s="1"/>
  <c r="I56" i="2"/>
  <c r="E56" i="2"/>
  <c r="K56" i="2" s="1"/>
  <c r="I55" i="2"/>
  <c r="E55" i="2"/>
  <c r="K55" i="2" s="1"/>
  <c r="I54" i="2"/>
  <c r="E54" i="2"/>
  <c r="K54" i="2" s="1"/>
  <c r="I53" i="2"/>
  <c r="E53" i="2"/>
  <c r="K53" i="2" s="1"/>
  <c r="I52" i="2"/>
  <c r="E52" i="2"/>
  <c r="K52" i="2" s="1"/>
  <c r="I51" i="2"/>
  <c r="E51" i="2"/>
  <c r="K51" i="2" s="1"/>
  <c r="I50" i="2"/>
  <c r="E50" i="2"/>
  <c r="K50" i="2" s="1"/>
  <c r="I49" i="2"/>
  <c r="E49" i="2"/>
  <c r="K49" i="2" s="1"/>
  <c r="I48" i="2"/>
  <c r="E48" i="2"/>
  <c r="K48" i="2" s="1"/>
  <c r="I47" i="2"/>
  <c r="E47" i="2"/>
  <c r="K47" i="2" s="1"/>
  <c r="I46" i="2"/>
  <c r="E46" i="2"/>
  <c r="K46" i="2" s="1"/>
  <c r="I45" i="2"/>
  <c r="E45" i="2"/>
  <c r="K45" i="2" s="1"/>
  <c r="I44" i="2"/>
  <c r="K44" i="2" s="1"/>
  <c r="E44" i="2"/>
  <c r="I43" i="2"/>
  <c r="E43" i="2"/>
  <c r="K43" i="2" s="1"/>
  <c r="I42" i="2"/>
  <c r="E42" i="2"/>
  <c r="K42" i="2" s="1"/>
  <c r="I41" i="2"/>
  <c r="E41" i="2"/>
  <c r="K41" i="2" s="1"/>
  <c r="I40" i="2"/>
  <c r="K40" i="2" s="1"/>
  <c r="E40" i="2"/>
  <c r="I39" i="2"/>
  <c r="E39" i="2"/>
  <c r="K39" i="2" s="1"/>
  <c r="I38" i="2"/>
  <c r="E38" i="2"/>
  <c r="K38" i="2" s="1"/>
  <c r="I37" i="2"/>
  <c r="E37" i="2"/>
  <c r="K37" i="2" s="1"/>
  <c r="I36" i="2"/>
  <c r="E36" i="2"/>
  <c r="K36" i="2" s="1"/>
  <c r="I35" i="2"/>
  <c r="E35" i="2"/>
  <c r="K35" i="2" s="1"/>
  <c r="I34" i="2"/>
  <c r="E34" i="2"/>
  <c r="K34" i="2" s="1"/>
  <c r="I33" i="2"/>
  <c r="E33" i="2"/>
  <c r="K33" i="2" s="1"/>
  <c r="I32" i="2"/>
  <c r="K32" i="2" s="1"/>
  <c r="E32" i="2"/>
  <c r="I31" i="2"/>
  <c r="E31" i="2"/>
  <c r="K31" i="2" s="1"/>
  <c r="I30" i="2"/>
  <c r="E30" i="2"/>
  <c r="K30" i="2" s="1"/>
  <c r="I29" i="2"/>
  <c r="E29" i="2"/>
  <c r="K29" i="2" s="1"/>
  <c r="I28" i="2"/>
  <c r="E28" i="2"/>
  <c r="K28" i="2" s="1"/>
  <c r="I27" i="2"/>
  <c r="E27" i="2"/>
  <c r="K27" i="2" s="1"/>
  <c r="I26" i="2"/>
  <c r="E26" i="2"/>
  <c r="K26" i="2" s="1"/>
  <c r="I25" i="2"/>
  <c r="E25" i="2"/>
  <c r="K25" i="2" s="1"/>
  <c r="I24" i="2"/>
  <c r="E24" i="2"/>
  <c r="K24" i="2" s="1"/>
  <c r="I23" i="2"/>
  <c r="E23" i="2"/>
  <c r="K23" i="2" s="1"/>
  <c r="K22" i="2"/>
  <c r="P22" i="2" s="1"/>
  <c r="I22" i="2"/>
  <c r="E22" i="2"/>
  <c r="I21" i="2"/>
  <c r="E21" i="2"/>
  <c r="K21" i="2" s="1"/>
  <c r="I20" i="2"/>
  <c r="E20" i="2"/>
  <c r="K20" i="2" s="1"/>
  <c r="I19" i="2"/>
  <c r="E19" i="2"/>
  <c r="K19" i="2" s="1"/>
  <c r="I18" i="2"/>
  <c r="E18" i="2"/>
  <c r="K18" i="2" s="1"/>
  <c r="I17" i="2"/>
  <c r="E17" i="2"/>
  <c r="K17" i="2" s="1"/>
  <c r="I16" i="2"/>
  <c r="E16" i="2"/>
  <c r="K16" i="2" s="1"/>
  <c r="I15" i="2"/>
  <c r="E15" i="2"/>
  <c r="K15" i="2" s="1"/>
  <c r="O14" i="2"/>
  <c r="K14" i="2"/>
  <c r="P14" i="2" s="1"/>
  <c r="I14" i="2"/>
  <c r="E14" i="2"/>
  <c r="I13" i="2"/>
  <c r="E13" i="2"/>
  <c r="K13" i="2" s="1"/>
  <c r="I12" i="2"/>
  <c r="E12" i="2"/>
  <c r="K12" i="2" s="1"/>
  <c r="I11" i="2"/>
  <c r="E11" i="2"/>
  <c r="K11" i="2" s="1"/>
  <c r="I10" i="2"/>
  <c r="E10" i="2"/>
  <c r="K10" i="2" s="1"/>
  <c r="I9" i="2"/>
  <c r="E9" i="2"/>
  <c r="K9" i="2" s="1"/>
  <c r="I8" i="2"/>
  <c r="K8" i="2" s="1"/>
  <c r="E8" i="2"/>
  <c r="I7" i="2"/>
  <c r="E7" i="2"/>
  <c r="K7" i="2" s="1"/>
  <c r="I6" i="2"/>
  <c r="E6" i="2"/>
  <c r="K6" i="2" s="1"/>
  <c r="I5" i="2"/>
  <c r="E5" i="2"/>
  <c r="K5" i="2" s="1"/>
  <c r="I4" i="2"/>
  <c r="E4" i="2"/>
  <c r="K4" i="2" s="1"/>
  <c r="I3" i="2"/>
  <c r="E3" i="2"/>
  <c r="K3" i="2" s="1"/>
  <c r="I2" i="2"/>
  <c r="E2" i="2"/>
  <c r="K2" i="2" s="1"/>
  <c r="P36" i="2" l="1"/>
  <c r="M36" i="2"/>
  <c r="N36" i="2" s="1"/>
  <c r="O36" i="2"/>
  <c r="L36" i="2"/>
  <c r="P24" i="2"/>
  <c r="O24" i="2"/>
  <c r="M24" i="2"/>
  <c r="N24" i="2" s="1"/>
  <c r="L24" i="2"/>
  <c r="P32" i="2"/>
  <c r="M32" i="2"/>
  <c r="N32" i="2" s="1"/>
  <c r="L32" i="2"/>
  <c r="O32" i="2"/>
  <c r="P18" i="2"/>
  <c r="L18" i="2"/>
  <c r="O18" i="2"/>
  <c r="M18" i="2"/>
  <c r="N18" i="2" s="1"/>
  <c r="P20" i="2"/>
  <c r="L20" i="2"/>
  <c r="O20" i="2"/>
  <c r="M20" i="2"/>
  <c r="N20" i="2" s="1"/>
  <c r="P28" i="2"/>
  <c r="O28" i="2"/>
  <c r="L28" i="2"/>
  <c r="M28" i="2"/>
  <c r="N28" i="2" s="1"/>
  <c r="P60" i="2"/>
  <c r="O60" i="2"/>
  <c r="M60" i="2"/>
  <c r="N60" i="2" s="1"/>
  <c r="L60" i="2"/>
  <c r="P6" i="2"/>
  <c r="O6" i="2"/>
  <c r="L6" i="2"/>
  <c r="M6" i="2"/>
  <c r="N6" i="2" s="1"/>
  <c r="P38" i="2"/>
  <c r="O38" i="2"/>
  <c r="M38" i="2"/>
  <c r="N38" i="2" s="1"/>
  <c r="L38" i="2"/>
  <c r="O62" i="2"/>
  <c r="P62" i="2"/>
  <c r="M62" i="2"/>
  <c r="N62" i="2" s="1"/>
  <c r="L62" i="2"/>
  <c r="O48" i="2"/>
  <c r="P48" i="2"/>
  <c r="L48" i="2"/>
  <c r="M48" i="2"/>
  <c r="N48" i="2" s="1"/>
  <c r="P2" i="2"/>
  <c r="M2" i="2"/>
  <c r="N2" i="2" s="1"/>
  <c r="L2" i="2"/>
  <c r="O2" i="2"/>
  <c r="O40" i="2"/>
  <c r="P40" i="2"/>
  <c r="M40" i="2"/>
  <c r="N40" i="2" s="1"/>
  <c r="L40" i="2"/>
  <c r="P26" i="2"/>
  <c r="M26" i="2"/>
  <c r="N26" i="2" s="1"/>
  <c r="L26" i="2"/>
  <c r="O26" i="2"/>
  <c r="P34" i="2"/>
  <c r="M34" i="2"/>
  <c r="N34" i="2" s="1"/>
  <c r="L34" i="2"/>
  <c r="O34" i="2"/>
  <c r="O42" i="2"/>
  <c r="P42" i="2"/>
  <c r="M42" i="2"/>
  <c r="N42" i="2" s="1"/>
  <c r="L42" i="2"/>
  <c r="P50" i="2"/>
  <c r="O50" i="2"/>
  <c r="M50" i="2"/>
  <c r="N50" i="2" s="1"/>
  <c r="L50" i="2"/>
  <c r="O58" i="2"/>
  <c r="P58" i="2"/>
  <c r="M58" i="2"/>
  <c r="N58" i="2" s="1"/>
  <c r="L58" i="2"/>
  <c r="O52" i="2"/>
  <c r="P52" i="2"/>
  <c r="L52" i="2"/>
  <c r="M52" i="2"/>
  <c r="N52" i="2" s="1"/>
  <c r="P44" i="2"/>
  <c r="O44" i="2"/>
  <c r="L44" i="2"/>
  <c r="M44" i="2"/>
  <c r="N44" i="2" s="1"/>
  <c r="P30" i="2"/>
  <c r="M30" i="2"/>
  <c r="N30" i="2" s="1"/>
  <c r="O30" i="2"/>
  <c r="L30" i="2"/>
  <c r="P46" i="2"/>
  <c r="O46" i="2"/>
  <c r="M46" i="2"/>
  <c r="N46" i="2" s="1"/>
  <c r="L46" i="2"/>
  <c r="P54" i="2"/>
  <c r="O54" i="2"/>
  <c r="M54" i="2"/>
  <c r="N54" i="2" s="1"/>
  <c r="L54" i="2"/>
  <c r="P8" i="2"/>
  <c r="M8" i="2"/>
  <c r="N8" i="2" s="1"/>
  <c r="O8" i="2"/>
  <c r="L8" i="2"/>
  <c r="P16" i="2"/>
  <c r="O16" i="2"/>
  <c r="L16" i="2"/>
  <c r="M16" i="2"/>
  <c r="N16" i="2" s="1"/>
  <c r="P56" i="2"/>
  <c r="O56" i="2"/>
  <c r="L56" i="2"/>
  <c r="M56" i="2"/>
  <c r="N56" i="2" s="1"/>
  <c r="O64" i="2"/>
  <c r="P64" i="2"/>
  <c r="L64" i="2"/>
  <c r="M64" i="2"/>
  <c r="N64" i="2" s="1"/>
  <c r="P10" i="2"/>
  <c r="O10" i="2"/>
  <c r="M10" i="2"/>
  <c r="N10" i="2" s="1"/>
  <c r="L10" i="2"/>
  <c r="P4" i="2"/>
  <c r="L4" i="2"/>
  <c r="M4" i="2"/>
  <c r="N4" i="2" s="1"/>
  <c r="O4" i="2"/>
  <c r="P12" i="2"/>
  <c r="M12" i="2"/>
  <c r="N12" i="2" s="1"/>
  <c r="O12" i="2"/>
  <c r="L12" i="2"/>
  <c r="M22" i="2"/>
  <c r="N22" i="2" s="1"/>
  <c r="O22" i="2"/>
  <c r="P37" i="2"/>
  <c r="O37" i="2"/>
  <c r="M37" i="2"/>
  <c r="N37" i="2" s="1"/>
  <c r="L37" i="2"/>
  <c r="P23" i="2"/>
  <c r="O23" i="2"/>
  <c r="M23" i="2"/>
  <c r="N23" i="2" s="1"/>
  <c r="L23" i="2"/>
  <c r="P57" i="2"/>
  <c r="O57" i="2"/>
  <c r="M57" i="2"/>
  <c r="N57" i="2" s="1"/>
  <c r="L57" i="2"/>
  <c r="P27" i="2"/>
  <c r="O27" i="2"/>
  <c r="M27" i="2"/>
  <c r="N27" i="2" s="1"/>
  <c r="L27" i="2"/>
  <c r="P31" i="2"/>
  <c r="O31" i="2"/>
  <c r="M31" i="2"/>
  <c r="N31" i="2" s="1"/>
  <c r="L31" i="2"/>
  <c r="P17" i="2"/>
  <c r="M17" i="2"/>
  <c r="N17" i="2" s="1"/>
  <c r="O17" i="2"/>
  <c r="L17" i="2"/>
  <c r="P3" i="2"/>
  <c r="O3" i="2"/>
  <c r="M3" i="2"/>
  <c r="N3" i="2" s="1"/>
  <c r="L3" i="2"/>
  <c r="P35" i="2"/>
  <c r="O35" i="2"/>
  <c r="M35" i="2"/>
  <c r="N35" i="2" s="1"/>
  <c r="L35" i="2"/>
  <c r="L22" i="2"/>
  <c r="P61" i="2"/>
  <c r="O61" i="2"/>
  <c r="M61" i="2"/>
  <c r="N61" i="2" s="1"/>
  <c r="L61" i="2"/>
  <c r="P13" i="2"/>
  <c r="O13" i="2"/>
  <c r="M13" i="2"/>
  <c r="N13" i="2" s="1"/>
  <c r="L13" i="2"/>
  <c r="P39" i="2"/>
  <c r="O39" i="2"/>
  <c r="M39" i="2"/>
  <c r="N39" i="2" s="1"/>
  <c r="L39" i="2"/>
  <c r="P43" i="2"/>
  <c r="O43" i="2"/>
  <c r="M43" i="2"/>
  <c r="N43" i="2" s="1"/>
  <c r="L43" i="2"/>
  <c r="P15" i="2"/>
  <c r="O15" i="2"/>
  <c r="M15" i="2"/>
  <c r="N15" i="2" s="1"/>
  <c r="L15" i="2"/>
  <c r="P33" i="2"/>
  <c r="O33" i="2"/>
  <c r="M33" i="2"/>
  <c r="N33" i="2" s="1"/>
  <c r="L33" i="2"/>
  <c r="P19" i="2"/>
  <c r="O19" i="2"/>
  <c r="M19" i="2"/>
  <c r="N19" i="2" s="1"/>
  <c r="L19" i="2"/>
  <c r="P5" i="2"/>
  <c r="O5" i="2"/>
  <c r="M5" i="2"/>
  <c r="N5" i="2" s="1"/>
  <c r="L5" i="2"/>
  <c r="P41" i="2"/>
  <c r="O41" i="2"/>
  <c r="M41" i="2"/>
  <c r="N41" i="2" s="1"/>
  <c r="L41" i="2"/>
  <c r="P53" i="2"/>
  <c r="O53" i="2"/>
  <c r="M53" i="2"/>
  <c r="N53" i="2" s="1"/>
  <c r="L53" i="2"/>
  <c r="P65" i="2"/>
  <c r="O65" i="2"/>
  <c r="M65" i="2"/>
  <c r="N65" i="2" s="1"/>
  <c r="L65" i="2"/>
  <c r="P21" i="2"/>
  <c r="O21" i="2"/>
  <c r="M21" i="2"/>
  <c r="N21" i="2" s="1"/>
  <c r="L21" i="2"/>
  <c r="L14" i="2"/>
  <c r="M14" i="2"/>
  <c r="N14" i="2" s="1"/>
  <c r="P25" i="2"/>
  <c r="O25" i="2"/>
  <c r="M25" i="2"/>
  <c r="N25" i="2" s="1"/>
  <c r="L25" i="2"/>
  <c r="P47" i="2"/>
  <c r="O47" i="2"/>
  <c r="M47" i="2"/>
  <c r="N47" i="2" s="1"/>
  <c r="L47" i="2"/>
  <c r="P51" i="2"/>
  <c r="O51" i="2"/>
  <c r="M51" i="2"/>
  <c r="N51" i="2" s="1"/>
  <c r="L51" i="2"/>
  <c r="P55" i="2"/>
  <c r="O55" i="2"/>
  <c r="M55" i="2"/>
  <c r="N55" i="2" s="1"/>
  <c r="L55" i="2"/>
  <c r="P59" i="2"/>
  <c r="O59" i="2"/>
  <c r="M59" i="2"/>
  <c r="N59" i="2" s="1"/>
  <c r="L59" i="2"/>
  <c r="P63" i="2"/>
  <c r="M63" i="2"/>
  <c r="N63" i="2" s="1"/>
  <c r="O63" i="2"/>
  <c r="L63" i="2"/>
  <c r="P29" i="2"/>
  <c r="O29" i="2"/>
  <c r="M29" i="2"/>
  <c r="N29" i="2" s="1"/>
  <c r="L29" i="2"/>
  <c r="P45" i="2"/>
  <c r="O45" i="2"/>
  <c r="M45" i="2"/>
  <c r="N45" i="2" s="1"/>
  <c r="L45" i="2"/>
  <c r="P9" i="2"/>
  <c r="O9" i="2"/>
  <c r="M9" i="2"/>
  <c r="N9" i="2" s="1"/>
  <c r="L9" i="2"/>
  <c r="P49" i="2"/>
  <c r="O49" i="2"/>
  <c r="M49" i="2"/>
  <c r="N49" i="2" s="1"/>
  <c r="L49" i="2"/>
  <c r="P7" i="2"/>
  <c r="O7" i="2"/>
  <c r="M7" i="2"/>
  <c r="N7" i="2" s="1"/>
  <c r="L7" i="2"/>
  <c r="P11" i="2"/>
  <c r="O11" i="2"/>
  <c r="M11" i="2"/>
  <c r="N11" i="2" s="1"/>
  <c r="L11" i="2"/>
</calcChain>
</file>

<file path=xl/sharedStrings.xml><?xml version="1.0" encoding="utf-8"?>
<sst xmlns="http://schemas.openxmlformats.org/spreadsheetml/2006/main" count="74" uniqueCount="51">
  <si>
    <t>IB</t>
  </si>
  <si>
    <t>Years</t>
  </si>
  <si>
    <t>HCE</t>
  </si>
  <si>
    <t>SCE</t>
  </si>
  <si>
    <t>RCE</t>
  </si>
  <si>
    <t>CEE</t>
  </si>
  <si>
    <t>LI</t>
  </si>
  <si>
    <t>Pendapatan Bagi hasil Bank</t>
  </si>
  <si>
    <t xml:space="preserve">Total Pendapatan Lainnya </t>
  </si>
  <si>
    <t xml:space="preserve">Total Pendapatan </t>
  </si>
  <si>
    <t xml:space="preserve">Total Cost </t>
  </si>
  <si>
    <t xml:space="preserve">Beban Promosi </t>
  </si>
  <si>
    <t xml:space="preserve">Beban Karyawan </t>
  </si>
  <si>
    <t xml:space="preserve">TC-Beban karyawan </t>
  </si>
  <si>
    <t>Ekutias</t>
  </si>
  <si>
    <t>Value Added</t>
  </si>
  <si>
    <t>Structural 
Capital</t>
  </si>
  <si>
    <t>Keterangan Perhitungan IC (Pulic 2004)</t>
  </si>
  <si>
    <t xml:space="preserve">Bank Muamalat </t>
  </si>
  <si>
    <t>VA= OUT-IN</t>
  </si>
  <si>
    <t>Out =  Total Pendapatan (pendapatan bank sebagai pengelola dana + pendapatan lainnya)</t>
  </si>
  <si>
    <t>dalam ribuan</t>
  </si>
  <si>
    <t xml:space="preserve">In= Total Beban Usaha kecuali gaji karyawan </t>
  </si>
  <si>
    <t>HCE = VA / HC</t>
  </si>
  <si>
    <t xml:space="preserve">VA= Value Added </t>
  </si>
  <si>
    <t xml:space="preserve">HC= Beban Karyawan </t>
  </si>
  <si>
    <t>measures personnel</t>
  </si>
  <si>
    <t>expenses, including salaries, wages, and all other expenses incurred on employees.</t>
  </si>
  <si>
    <t>SCE = SC/VA</t>
  </si>
  <si>
    <t>SC = VA-HC</t>
  </si>
  <si>
    <t>Structural Capital Efficiency, SCE) adalah perbedaan antara nilai tambah untuk perusahaan dan jumlah modal yang diinvestasikan dalam pekerja pengetahuan (Al-Musali &amp; Ku Ismail, 2016)</t>
  </si>
  <si>
    <t xml:space="preserve">BJB Syariah </t>
  </si>
  <si>
    <t>CEE = VA/CE</t>
  </si>
  <si>
    <t xml:space="preserve">CE= Jumlah Ekuitas </t>
  </si>
  <si>
    <t>capital employed, measures as equity value (Hongxing Yao)</t>
  </si>
  <si>
    <t>RCE = RC/VA</t>
  </si>
  <si>
    <t>RC= Beban Promosi</t>
  </si>
  <si>
    <t>RCit refers to relational capital, measures as sum of selling, marketing, and advertising expenses.</t>
  </si>
  <si>
    <t xml:space="preserve">Mega Syariah </t>
  </si>
  <si>
    <t>note</t>
  </si>
  <si>
    <t>According to Pulic (2004), IC is a dependent variable</t>
  </si>
  <si>
    <t>on physical and financial capital, i.e. IC alone cannot generate any value. Hence, CE</t>
  </si>
  <si>
    <t>cannot be ignored in constructing IC performance index (El-Bannany, 2008).</t>
  </si>
  <si>
    <t xml:space="preserve">Bank Victoria </t>
  </si>
  <si>
    <t xml:space="preserve">Bukopin Syariah </t>
  </si>
  <si>
    <t xml:space="preserve">BCA syariah </t>
  </si>
  <si>
    <t>dalam rupiah penuh</t>
  </si>
  <si>
    <t>BTPN</t>
  </si>
  <si>
    <t xml:space="preserve">BSI </t>
  </si>
  <si>
    <t>TR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</si>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</sst>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#,##0.000"/>
    <numFmt numFmtId="166" formatCode="0.0000"/>
    <numFmt numFmtId="167" formatCode="[$Rp-421]#,##0"/>
    <numFmt numFmtId="168" formatCode="#,##0.0"/>
    <numFmt numFmtId="169" formatCode="#,##0.0000"/>
  </numFmts>
  <fonts count="9" x14ac:knownFonts="1">
    <font>
      <sz val="11"/>
      <color theme="1"/>
      <name val="Calibri"/>
      <scheme val="minor"/>
    </font>
    <font>
      <b/>
      <sz val="10"/>
      <color theme="1"/>
      <name val="Arial"/>
    </font>
    <font>
      <sz val="10"/>
      <color theme="1"/>
      <name val="Arial"/>
    </font>
    <font>
      <sz val="11"/>
      <color theme="1"/>
      <name val="Calibri"/>
      <scheme val="minor"/>
    </font>
    <font>
      <sz val="11"/>
      <color rgb="FF000000"/>
      <name val="Calibri"/>
    </font>
    <font>
      <sz val="10"/>
      <color theme="1"/>
      <name val="Calibri"/>
    </font>
    <font>
      <sz val="11"/>
      <color theme="1"/>
      <name val="Calibri"/>
    </font>
    <font>
      <sz val="8"/>
      <color rgb="FF0D0D0D"/>
      <name val="Quattrocento Sans"/>
    </font>
    <font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/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center"/>
    </xf>
    <xf numFmtId="166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7" fontId="1" fillId="3" borderId="2" xfId="0" applyNumberFormat="1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 wrapText="1"/>
    </xf>
    <xf numFmtId="166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8" fontId="1" fillId="3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wrapText="1"/>
    </xf>
    <xf numFmtId="0" fontId="7" fillId="0" borderId="0" xfId="0" applyFont="1"/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horizontal="center" vertical="center"/>
    </xf>
    <xf numFmtId="165" fontId="5" fillId="0" borderId="0" xfId="0" applyNumberFormat="1" applyFont="1"/>
    <xf numFmtId="164" fontId="5" fillId="0" borderId="0" xfId="0" applyNumberFormat="1" applyFont="1"/>
    <xf numFmtId="168" fontId="5" fillId="0" borderId="0" xfId="0" applyNumberFormat="1" applyFont="1"/>
    <xf numFmtId="0" fontId="8" fillId="0" borderId="3" xfId="0" applyFont="1" applyBorder="1" applyAlignment="1">
      <alignment horizontal="right" vertical="top" wrapText="1" readingOrder="1"/>
    </xf>
    <xf numFmtId="0" fontId="1" fillId="2" borderId="2" xfId="0" applyFont="1" applyFill="1" applyBorder="1" applyAlignment="1">
      <alignment horizontal="center" wrapText="1"/>
    </xf>
    <xf numFmtId="3" fontId="6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66" fontId="5" fillId="0" borderId="0" xfId="0" applyNumberFormat="1" applyFont="1"/>
    <xf numFmtId="166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504825</xdr:colOff>
      <xdr:row>3</xdr:row>
      <xdr:rowOff>57150</xdr:rowOff>
    </xdr:from>
    <xdr:ext cx="4772025" cy="1809750"/>
    <xdr:pic>
      <xdr:nvPicPr>
        <xdr:cNvPr id="2" name="image1.png" title="Gambar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J21" sqref="J21"/>
    </sheetView>
  </sheetViews>
  <sheetFormatPr defaultColWidth="14.44140625" defaultRowHeight="15" customHeight="1" x14ac:dyDescent="0.3"/>
  <cols>
    <col min="1" max="2" width="8.6640625" customWidth="1"/>
    <col min="3" max="3" width="9.5546875" customWidth="1"/>
    <col min="4" max="4" width="8.6640625" customWidth="1"/>
    <col min="5" max="6" width="9.5546875" customWidth="1"/>
    <col min="7" max="26" width="8.6640625" customWidth="1"/>
  </cols>
  <sheetData>
    <row r="1" spans="1:7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.25" customHeight="1" x14ac:dyDescent="0.3">
      <c r="A2" s="2">
        <v>1</v>
      </c>
      <c r="B2" s="2">
        <v>2022</v>
      </c>
      <c r="C2" s="3">
        <v>1.31</v>
      </c>
      <c r="D2" s="3">
        <v>0.23699999999999999</v>
      </c>
      <c r="E2" s="2">
        <v>2.4199999999999999E-2</v>
      </c>
      <c r="F2" s="3">
        <v>0.16</v>
      </c>
      <c r="G2" s="2">
        <v>0.57010000000000005</v>
      </c>
    </row>
    <row r="3" spans="1:7" ht="14.25" customHeight="1" x14ac:dyDescent="0.3">
      <c r="A3" s="2">
        <v>1</v>
      </c>
      <c r="B3" s="2">
        <v>2021</v>
      </c>
      <c r="C3" s="3">
        <v>1.0169999999999999</v>
      </c>
      <c r="D3" s="3">
        <v>1.6E-2</v>
      </c>
      <c r="E3" s="2">
        <v>2.3900000000000001E-2</v>
      </c>
      <c r="F3" s="3">
        <v>0.17499999999999999</v>
      </c>
      <c r="G3" s="2">
        <v>0.50890000000000002</v>
      </c>
    </row>
    <row r="4" spans="1:7" ht="14.25" customHeight="1" x14ac:dyDescent="0.3">
      <c r="A4" s="2">
        <v>1</v>
      </c>
      <c r="B4" s="2">
        <v>2020</v>
      </c>
      <c r="C4" s="3">
        <v>1.08</v>
      </c>
      <c r="D4" s="3">
        <v>7.3999999999999996E-2</v>
      </c>
      <c r="E4" s="2">
        <v>1.41E-2</v>
      </c>
      <c r="F4" s="3">
        <v>0.17299999999999999</v>
      </c>
      <c r="G4" s="2">
        <v>0.5524</v>
      </c>
    </row>
    <row r="5" spans="1:7" ht="14.25" customHeight="1" x14ac:dyDescent="0.3">
      <c r="A5" s="2">
        <v>1</v>
      </c>
      <c r="B5" s="2">
        <v>2019</v>
      </c>
      <c r="C5" s="3">
        <v>0.24099999999999999</v>
      </c>
      <c r="D5" s="3">
        <v>-3.1579999999999999</v>
      </c>
      <c r="E5" s="2">
        <v>5.8400000000000001E-2</v>
      </c>
      <c r="F5" s="3">
        <v>4.2000000000000003E-2</v>
      </c>
      <c r="G5" s="2">
        <v>0.54759999999999998</v>
      </c>
    </row>
    <row r="6" spans="1:7" ht="14.25" customHeight="1" x14ac:dyDescent="0.3">
      <c r="A6" s="2">
        <v>1</v>
      </c>
      <c r="B6" s="2">
        <v>2018</v>
      </c>
      <c r="C6" s="3">
        <v>0.6</v>
      </c>
      <c r="D6" s="3">
        <v>-0.66600000000000004</v>
      </c>
      <c r="E6" s="2">
        <v>0.1832</v>
      </c>
      <c r="F6" s="3">
        <v>0.121</v>
      </c>
      <c r="G6" s="2">
        <v>0.51759999999999995</v>
      </c>
    </row>
    <row r="7" spans="1:7" ht="14.25" customHeight="1" x14ac:dyDescent="0.3">
      <c r="A7" s="2">
        <v>1</v>
      </c>
      <c r="B7" s="2">
        <v>2017</v>
      </c>
      <c r="C7" s="3">
        <v>1.0389999999999999</v>
      </c>
      <c r="D7" s="3">
        <v>3.7999999999999999E-2</v>
      </c>
      <c r="E7" s="2">
        <v>3.0200000000000001E-2</v>
      </c>
      <c r="F7" s="3">
        <v>0.14399999999999999</v>
      </c>
      <c r="G7" s="2">
        <v>0.61429999999999996</v>
      </c>
    </row>
    <row r="8" spans="1:7" ht="14.25" customHeight="1" x14ac:dyDescent="0.3">
      <c r="A8" s="2">
        <v>1</v>
      </c>
      <c r="B8" s="2">
        <v>2016</v>
      </c>
      <c r="C8" s="3">
        <v>1.139</v>
      </c>
      <c r="D8" s="3">
        <v>0.122</v>
      </c>
      <c r="E8" s="2">
        <v>1.9300000000000001E-2</v>
      </c>
      <c r="F8" s="3">
        <v>0.26</v>
      </c>
      <c r="G8" s="2">
        <v>0.58579999999999999</v>
      </c>
    </row>
    <row r="9" spans="1:7" ht="14.25" customHeight="1" x14ac:dyDescent="0.3">
      <c r="A9" s="2">
        <v>1</v>
      </c>
      <c r="B9" s="2">
        <v>2015</v>
      </c>
      <c r="C9" s="3">
        <v>1.4750000000000001</v>
      </c>
      <c r="D9" s="3">
        <v>0.32200000000000001</v>
      </c>
      <c r="E9" s="2">
        <v>7.9000000000000001E-2</v>
      </c>
      <c r="F9" s="3">
        <v>0.34899999999999998</v>
      </c>
      <c r="G9" s="2">
        <v>0.61770000000000003</v>
      </c>
    </row>
    <row r="10" spans="1:7" ht="14.25" customHeight="1" x14ac:dyDescent="0.3">
      <c r="A10" s="2">
        <v>2</v>
      </c>
      <c r="B10" s="2">
        <v>2022</v>
      </c>
      <c r="C10" s="3">
        <v>1.839</v>
      </c>
      <c r="D10" s="3">
        <v>0.45600000000000002</v>
      </c>
      <c r="E10" s="2">
        <v>8.0000000000000004E-4</v>
      </c>
      <c r="F10" s="3">
        <v>0.32600000000000001</v>
      </c>
      <c r="G10" s="2">
        <v>0.48870000000000002</v>
      </c>
    </row>
    <row r="11" spans="1:7" ht="14.25" customHeight="1" x14ac:dyDescent="0.3">
      <c r="A11" s="2">
        <v>2</v>
      </c>
      <c r="B11" s="2">
        <v>2021</v>
      </c>
      <c r="C11" s="3">
        <v>2.0099999999999998</v>
      </c>
      <c r="D11" s="3">
        <v>0.502</v>
      </c>
      <c r="E11" s="2">
        <v>1.1000000000000001E-3</v>
      </c>
      <c r="F11" s="3">
        <v>0.28599999999999998</v>
      </c>
      <c r="G11" s="2">
        <v>0.53520000000000001</v>
      </c>
    </row>
    <row r="12" spans="1:7" ht="14.25" customHeight="1" x14ac:dyDescent="0.3">
      <c r="A12" s="2">
        <v>2</v>
      </c>
      <c r="B12" s="2">
        <v>2020</v>
      </c>
      <c r="C12" s="3">
        <v>1.56</v>
      </c>
      <c r="D12" s="3">
        <v>0.35899999999999999</v>
      </c>
      <c r="E12" s="2">
        <v>1.6000000000000001E-3</v>
      </c>
      <c r="F12" s="3">
        <v>0.185</v>
      </c>
      <c r="G12" s="2">
        <v>0.53439999999999999</v>
      </c>
    </row>
    <row r="13" spans="1:7" ht="14.25" customHeight="1" x14ac:dyDescent="0.3">
      <c r="A13" s="2">
        <v>2</v>
      </c>
      <c r="B13" s="2">
        <v>2019</v>
      </c>
      <c r="C13" s="3">
        <v>1.544</v>
      </c>
      <c r="D13" s="3">
        <v>0.35199999999999998</v>
      </c>
      <c r="E13" s="2">
        <v>1.1999999999999999E-3</v>
      </c>
      <c r="F13" s="3">
        <v>0.29199999999999998</v>
      </c>
      <c r="G13" s="2">
        <v>0.5383</v>
      </c>
    </row>
    <row r="14" spans="1:7" ht="14.25" customHeight="1" x14ac:dyDescent="0.3">
      <c r="A14" s="2">
        <v>2</v>
      </c>
      <c r="B14" s="2">
        <v>2018</v>
      </c>
      <c r="C14" s="3">
        <v>1.6359999999999999</v>
      </c>
      <c r="D14" s="3">
        <v>0.38900000000000001</v>
      </c>
      <c r="E14" s="2">
        <v>6.9999999999999999E-4</v>
      </c>
      <c r="F14" s="3">
        <v>0.34</v>
      </c>
      <c r="G14" s="2">
        <v>0.53480000000000005</v>
      </c>
    </row>
    <row r="15" spans="1:7" ht="14.25" customHeight="1" x14ac:dyDescent="0.3">
      <c r="A15" s="2">
        <v>2</v>
      </c>
      <c r="B15" s="2">
        <v>2017</v>
      </c>
      <c r="C15" s="3">
        <v>1.548</v>
      </c>
      <c r="D15" s="3">
        <v>0.35399999999999998</v>
      </c>
      <c r="E15" s="2">
        <v>5.9999999999999995E-4</v>
      </c>
      <c r="F15" s="3">
        <v>0.35199999999999998</v>
      </c>
      <c r="G15" s="2">
        <v>0.57499999999999996</v>
      </c>
    </row>
    <row r="16" spans="1:7" ht="14.25" customHeight="1" x14ac:dyDescent="0.3">
      <c r="A16" s="2">
        <v>2</v>
      </c>
      <c r="B16" s="2">
        <v>2016</v>
      </c>
      <c r="C16" s="3">
        <v>9.1430000000000007</v>
      </c>
      <c r="D16" s="3">
        <v>0.89100000000000001</v>
      </c>
      <c r="E16" s="2">
        <v>2.0000000000000001E-4</v>
      </c>
      <c r="F16" s="3">
        <v>1.68</v>
      </c>
      <c r="G16" s="2">
        <v>0.84119999999999995</v>
      </c>
    </row>
    <row r="17" spans="1:7" ht="14.25" customHeight="1" x14ac:dyDescent="0.3">
      <c r="A17" s="2">
        <v>2</v>
      </c>
      <c r="B17" s="2">
        <v>2015</v>
      </c>
      <c r="C17" s="3">
        <v>2.5249999999999999</v>
      </c>
      <c r="D17" s="3">
        <v>0.60399999999999998</v>
      </c>
      <c r="E17" s="2">
        <v>1E-3</v>
      </c>
      <c r="F17" s="3">
        <v>0.32500000000000001</v>
      </c>
      <c r="G17" s="2">
        <v>0.69199999999999995</v>
      </c>
    </row>
    <row r="18" spans="1:7" ht="14.25" customHeight="1" x14ac:dyDescent="0.3">
      <c r="A18" s="2">
        <v>3</v>
      </c>
      <c r="B18" s="2">
        <v>2022</v>
      </c>
      <c r="C18" s="3">
        <v>2.6970000000000001</v>
      </c>
      <c r="D18" s="3">
        <v>0.629</v>
      </c>
      <c r="E18" s="2">
        <v>3.0000000000000001E-3</v>
      </c>
      <c r="F18" s="3">
        <v>0.245</v>
      </c>
      <c r="G18" s="2">
        <v>0.54600000000000004</v>
      </c>
    </row>
    <row r="19" spans="1:7" ht="14.25" customHeight="1" x14ac:dyDescent="0.3">
      <c r="A19" s="2">
        <v>3</v>
      </c>
      <c r="B19" s="2">
        <v>2021</v>
      </c>
      <c r="C19" s="3">
        <v>5.1970000000000001</v>
      </c>
      <c r="D19" s="3">
        <v>0.80800000000000005</v>
      </c>
      <c r="E19" s="2">
        <v>1.8E-3</v>
      </c>
      <c r="F19" s="3">
        <v>0.44700000000000001</v>
      </c>
      <c r="G19" s="2">
        <v>0.72540000000000004</v>
      </c>
    </row>
    <row r="20" spans="1:7" ht="14.25" customHeight="1" x14ac:dyDescent="0.3">
      <c r="A20" s="2">
        <v>3</v>
      </c>
      <c r="B20" s="2">
        <v>2020</v>
      </c>
      <c r="C20" s="3">
        <v>1.998</v>
      </c>
      <c r="D20" s="3">
        <v>0.499</v>
      </c>
      <c r="E20" s="2">
        <v>5.1999999999999998E-3</v>
      </c>
      <c r="F20" s="3">
        <v>0.153</v>
      </c>
      <c r="G20" s="2">
        <v>0.44700000000000001</v>
      </c>
    </row>
    <row r="21" spans="1:7" ht="14.25" customHeight="1" x14ac:dyDescent="0.3">
      <c r="A21" s="2">
        <v>3</v>
      </c>
      <c r="B21" s="2">
        <v>2019</v>
      </c>
      <c r="C21" s="3">
        <v>1.3740000000000001</v>
      </c>
      <c r="D21" s="3">
        <v>0.27200000000000002</v>
      </c>
      <c r="E21" s="2">
        <v>9.7999999999999997E-3</v>
      </c>
      <c r="F21" s="3">
        <v>0.16500000000000001</v>
      </c>
      <c r="G21" s="2">
        <v>0.39589999999999997</v>
      </c>
    </row>
    <row r="22" spans="1:7" ht="14.25" customHeight="1" x14ac:dyDescent="0.3">
      <c r="A22" s="2">
        <v>3</v>
      </c>
      <c r="B22" s="2">
        <v>2018</v>
      </c>
      <c r="C22" s="3">
        <v>1.3420000000000001</v>
      </c>
      <c r="D22" s="3">
        <v>0.255</v>
      </c>
      <c r="E22" s="2">
        <v>1.12E-2</v>
      </c>
      <c r="F22" s="3">
        <v>0.16500000000000001</v>
      </c>
      <c r="G22" s="2">
        <v>0.36770000000000003</v>
      </c>
    </row>
    <row r="23" spans="1:7" ht="14.25" customHeight="1" x14ac:dyDescent="0.3">
      <c r="A23" s="2">
        <v>3</v>
      </c>
      <c r="B23" s="2">
        <v>2017</v>
      </c>
      <c r="C23" s="3">
        <v>1.6279999999999999</v>
      </c>
      <c r="D23" s="3">
        <v>0.38600000000000001</v>
      </c>
      <c r="E23" s="2">
        <v>8.9999999999999993E-3</v>
      </c>
      <c r="F23" s="3">
        <v>0.19600000000000001</v>
      </c>
      <c r="G23" s="2">
        <v>0.43169999999999997</v>
      </c>
    </row>
    <row r="24" spans="1:7" ht="14.25" customHeight="1" x14ac:dyDescent="0.3">
      <c r="A24" s="2">
        <v>3</v>
      </c>
      <c r="B24" s="2">
        <v>2016</v>
      </c>
      <c r="C24" s="3">
        <v>1.8560000000000001</v>
      </c>
      <c r="D24" s="3">
        <v>0.46100000000000002</v>
      </c>
      <c r="E24" s="2">
        <v>1.7500000000000002E-2</v>
      </c>
      <c r="F24" s="3">
        <v>0.28100000000000003</v>
      </c>
      <c r="G24" s="2">
        <v>0.32790000000000002</v>
      </c>
    </row>
    <row r="25" spans="1:7" ht="14.25" customHeight="1" x14ac:dyDescent="0.3">
      <c r="A25" s="2">
        <v>3</v>
      </c>
      <c r="B25" s="2">
        <v>2015</v>
      </c>
      <c r="C25" s="3">
        <v>1.0249999999999999</v>
      </c>
      <c r="D25" s="3">
        <v>2.5000000000000001E-2</v>
      </c>
      <c r="E25" s="2">
        <v>1.6299999999999999E-2</v>
      </c>
      <c r="F25" s="3">
        <v>0.311</v>
      </c>
      <c r="G25" s="2">
        <v>0.19189999999999999</v>
      </c>
    </row>
    <row r="26" spans="1:7" ht="14.25" customHeight="1" x14ac:dyDescent="0.3">
      <c r="A26" s="2">
        <v>4</v>
      </c>
      <c r="B26" s="2">
        <v>2022</v>
      </c>
      <c r="C26" s="4">
        <v>4.2578766595144009</v>
      </c>
      <c r="D26" s="5">
        <v>0.76514115368620206</v>
      </c>
      <c r="E26" s="6">
        <v>8.7453884772421809E-4</v>
      </c>
      <c r="F26" s="4">
        <v>6.682285619813523E-2</v>
      </c>
      <c r="G26" s="6">
        <v>0.50214847551642106</v>
      </c>
    </row>
    <row r="27" spans="1:7" ht="14.25" customHeight="1" x14ac:dyDescent="0.3">
      <c r="A27" s="2">
        <v>4</v>
      </c>
      <c r="B27" s="2">
        <v>2021</v>
      </c>
      <c r="C27" s="4">
        <v>3.4951677987720351</v>
      </c>
      <c r="D27" s="5">
        <v>0.71389070351605655</v>
      </c>
      <c r="E27" s="6">
        <v>4.7498365900227078E-4</v>
      </c>
      <c r="F27" s="4">
        <v>0.20997246549775322</v>
      </c>
      <c r="G27" s="6">
        <v>0.46970001732251127</v>
      </c>
    </row>
    <row r="28" spans="1:7" ht="14.25" customHeight="1" x14ac:dyDescent="0.3">
      <c r="A28" s="2">
        <v>4</v>
      </c>
      <c r="B28" s="2">
        <v>2020</v>
      </c>
      <c r="C28" s="4">
        <v>5.8383482210313371</v>
      </c>
      <c r="D28" s="5">
        <v>0.82871867827312451</v>
      </c>
      <c r="E28" s="6">
        <v>1.0938572485399004E-3</v>
      </c>
      <c r="F28" s="4">
        <v>0.3757395786140158</v>
      </c>
      <c r="G28" s="6">
        <v>0.70750894572169598</v>
      </c>
    </row>
    <row r="29" spans="1:7" ht="14.25" customHeight="1" x14ac:dyDescent="0.3">
      <c r="A29" s="2">
        <v>4</v>
      </c>
      <c r="B29" s="2">
        <v>2019</v>
      </c>
      <c r="C29" s="4">
        <v>5.1936364123006342</v>
      </c>
      <c r="D29" s="5">
        <v>0.80745667955662148</v>
      </c>
      <c r="E29" s="6">
        <v>1.5846731464442432E-3</v>
      </c>
      <c r="F29" s="4">
        <v>0.42753240718261987</v>
      </c>
      <c r="G29" s="6">
        <v>0.69672190412155444</v>
      </c>
    </row>
    <row r="30" spans="1:7" ht="14.25" customHeight="1" x14ac:dyDescent="0.3">
      <c r="A30" s="2">
        <v>4</v>
      </c>
      <c r="B30" s="2">
        <v>2018</v>
      </c>
      <c r="C30" s="4">
        <v>5.3248559012438736</v>
      </c>
      <c r="D30" s="5">
        <v>0.81220149079219173</v>
      </c>
      <c r="E30" s="6">
        <v>3.3160612535345106E-3</v>
      </c>
      <c r="F30" s="4">
        <v>0.56119307010839525</v>
      </c>
      <c r="G30" s="6">
        <v>0.70258837000531527</v>
      </c>
    </row>
    <row r="31" spans="1:7" ht="14.25" customHeight="1" x14ac:dyDescent="0.3">
      <c r="A31" s="2">
        <v>4</v>
      </c>
      <c r="B31" s="2">
        <v>2017</v>
      </c>
      <c r="C31" s="4">
        <v>4.7771026364344529</v>
      </c>
      <c r="D31" s="5">
        <v>0.79066809400888594</v>
      </c>
      <c r="E31" s="6">
        <v>2.6461277733362859E-3</v>
      </c>
      <c r="F31" s="4">
        <v>0.47713447495925077</v>
      </c>
      <c r="G31" s="6">
        <v>0.69437803747795845</v>
      </c>
    </row>
    <row r="32" spans="1:7" ht="14.25" customHeight="1" x14ac:dyDescent="0.3">
      <c r="A32" s="2">
        <v>4</v>
      </c>
      <c r="B32" s="2">
        <v>2016</v>
      </c>
      <c r="C32" s="4">
        <v>2.7956970984382821</v>
      </c>
      <c r="D32" s="5">
        <v>0.64230745864470984</v>
      </c>
      <c r="E32" s="6">
        <v>1.0298115407646524E-2</v>
      </c>
      <c r="F32" s="4">
        <v>0.39076115329158284</v>
      </c>
      <c r="G32" s="6">
        <v>0.38548115033521119</v>
      </c>
    </row>
    <row r="33" spans="1:7" ht="14.25" customHeight="1" x14ac:dyDescent="0.3">
      <c r="A33" s="2">
        <v>4</v>
      </c>
      <c r="B33" s="2">
        <v>2015</v>
      </c>
      <c r="C33" s="4">
        <v>4.1242413888848866</v>
      </c>
      <c r="D33" s="5">
        <v>0.75753116616911209</v>
      </c>
      <c r="E33" s="6">
        <v>7.7361953803882708E-3</v>
      </c>
      <c r="F33" s="4">
        <v>0.66517913908221238</v>
      </c>
      <c r="G33" s="6">
        <v>0.52639531692030128</v>
      </c>
    </row>
    <row r="34" spans="1:7" ht="14.25" customHeight="1" x14ac:dyDescent="0.3">
      <c r="A34" s="2">
        <v>5</v>
      </c>
      <c r="B34" s="2">
        <v>2022</v>
      </c>
      <c r="C34" s="3">
        <v>0.13500000000000001</v>
      </c>
      <c r="D34" s="3">
        <v>-6.4130000000000003</v>
      </c>
      <c r="E34" s="2">
        <v>0.27860000000000001</v>
      </c>
      <c r="F34" s="3">
        <v>1.9E-2</v>
      </c>
      <c r="G34" s="2">
        <v>0.36009999999999998</v>
      </c>
    </row>
    <row r="35" spans="1:7" ht="14.25" customHeight="1" x14ac:dyDescent="0.3">
      <c r="A35" s="2">
        <v>5</v>
      </c>
      <c r="B35" s="2">
        <v>2021</v>
      </c>
      <c r="C35" s="3">
        <v>-2.1150000000000002</v>
      </c>
      <c r="D35" s="3">
        <v>1.4730000000000001</v>
      </c>
      <c r="E35" s="2">
        <v>-1.04E-2</v>
      </c>
      <c r="F35" s="3">
        <v>-0.26800000000000002</v>
      </c>
      <c r="G35" s="2">
        <v>-0.16950000000000001</v>
      </c>
    </row>
    <row r="36" spans="1:7" ht="14.25" customHeight="1" x14ac:dyDescent="0.3">
      <c r="A36" s="2">
        <v>5</v>
      </c>
      <c r="B36" s="2">
        <v>2020</v>
      </c>
      <c r="C36" s="3">
        <v>1.0860000000000001</v>
      </c>
      <c r="D36" s="3">
        <v>0.08</v>
      </c>
      <c r="E36" s="2">
        <v>1.67E-2</v>
      </c>
      <c r="F36" s="3">
        <v>0.09</v>
      </c>
      <c r="G36" s="2">
        <v>0.58109999999999995</v>
      </c>
    </row>
    <row r="37" spans="1:7" ht="14.25" customHeight="1" x14ac:dyDescent="0.3">
      <c r="A37" s="2">
        <v>5</v>
      </c>
      <c r="B37" s="2">
        <v>2019</v>
      </c>
      <c r="C37" s="3">
        <v>1.0289999999999999</v>
      </c>
      <c r="D37" s="3">
        <v>2.8000000000000001E-2</v>
      </c>
      <c r="E37" s="2">
        <v>3.49E-2</v>
      </c>
      <c r="F37" s="3">
        <v>8.3000000000000004E-2</v>
      </c>
      <c r="G37" s="2">
        <v>0.62109999999999999</v>
      </c>
    </row>
    <row r="38" spans="1:7" ht="14.25" customHeight="1" x14ac:dyDescent="0.3">
      <c r="A38" s="2">
        <v>5</v>
      </c>
      <c r="B38" s="2">
        <v>2018</v>
      </c>
      <c r="C38" s="3">
        <v>1.0369999999999999</v>
      </c>
      <c r="D38" s="3">
        <v>3.5999999999999997E-2</v>
      </c>
      <c r="E38" s="2">
        <v>3.32E-2</v>
      </c>
      <c r="F38" s="3">
        <v>9.5000000000000001E-2</v>
      </c>
      <c r="G38" s="2">
        <v>0.5605</v>
      </c>
    </row>
    <row r="39" spans="1:7" ht="14.25" customHeight="1" x14ac:dyDescent="0.3">
      <c r="A39" s="2">
        <v>5</v>
      </c>
      <c r="B39" s="2">
        <v>2017</v>
      </c>
      <c r="C39" s="3">
        <v>1.0489999999999999</v>
      </c>
      <c r="D39" s="3">
        <v>4.7E-2</v>
      </c>
      <c r="E39" s="2">
        <v>5.2299999999999999E-2</v>
      </c>
      <c r="F39" s="3">
        <v>0.11899999999999999</v>
      </c>
      <c r="G39" s="2">
        <v>0.60740000000000005</v>
      </c>
    </row>
    <row r="40" spans="1:7" ht="14.25" customHeight="1" x14ac:dyDescent="0.3">
      <c r="A40" s="2">
        <v>5</v>
      </c>
      <c r="B40" s="2">
        <v>2016</v>
      </c>
      <c r="C40" s="3">
        <v>1.58</v>
      </c>
      <c r="D40" s="3">
        <v>0.36699999999999999</v>
      </c>
      <c r="E40" s="2">
        <v>4.9000000000000002E-2</v>
      </c>
      <c r="F40" s="3">
        <v>0.18099999999999999</v>
      </c>
      <c r="G40" s="2">
        <v>0.63519999999999999</v>
      </c>
    </row>
    <row r="41" spans="1:7" ht="14.25" customHeight="1" x14ac:dyDescent="0.3">
      <c r="A41" s="2">
        <v>5</v>
      </c>
      <c r="B41" s="2">
        <v>2015</v>
      </c>
      <c r="C41" s="3">
        <v>1.611</v>
      </c>
      <c r="D41" s="3">
        <v>0.379</v>
      </c>
      <c r="E41" s="2">
        <v>2.7799999999999998E-2</v>
      </c>
      <c r="F41" s="3">
        <v>0.186</v>
      </c>
      <c r="G41" s="2">
        <v>0.68540000000000001</v>
      </c>
    </row>
    <row r="42" spans="1:7" ht="14.25" customHeight="1" x14ac:dyDescent="0.3">
      <c r="A42" s="2">
        <v>6</v>
      </c>
      <c r="B42" s="2">
        <v>2022</v>
      </c>
      <c r="C42" s="3">
        <v>2.0710000000000002</v>
      </c>
      <c r="D42" s="3">
        <v>0.51700000000000002</v>
      </c>
      <c r="E42" s="2">
        <v>6.8999999999999999E-3</v>
      </c>
      <c r="F42" s="3">
        <v>0.1</v>
      </c>
      <c r="G42" s="2">
        <v>0.38890000000000002</v>
      </c>
    </row>
    <row r="43" spans="1:7" ht="14.25" customHeight="1" x14ac:dyDescent="0.3">
      <c r="A43" s="2">
        <v>6</v>
      </c>
      <c r="B43" s="2">
        <v>2021</v>
      </c>
      <c r="C43" s="3">
        <v>1.9139999999999999</v>
      </c>
      <c r="D43" s="3">
        <v>0.47699999999999998</v>
      </c>
      <c r="E43" s="2">
        <v>2.8E-3</v>
      </c>
      <c r="F43" s="3">
        <v>8.5999999999999993E-2</v>
      </c>
      <c r="G43" s="2">
        <v>0.42870000000000003</v>
      </c>
    </row>
    <row r="44" spans="1:7" ht="14.25" customHeight="1" x14ac:dyDescent="0.3">
      <c r="A44" s="2">
        <v>6</v>
      </c>
      <c r="B44" s="2">
        <v>2020</v>
      </c>
      <c r="C44" s="3">
        <v>1.8859999999999999</v>
      </c>
      <c r="D44" s="3">
        <v>0.47</v>
      </c>
      <c r="E44" s="2">
        <v>3.7000000000000002E-3</v>
      </c>
      <c r="F44" s="3">
        <v>7.5999999999999998E-2</v>
      </c>
      <c r="G44" s="2">
        <v>0.52090000000000003</v>
      </c>
    </row>
    <row r="45" spans="1:7" ht="14.25" customHeight="1" x14ac:dyDescent="0.3">
      <c r="A45" s="2">
        <v>6</v>
      </c>
      <c r="B45" s="2">
        <v>2019</v>
      </c>
      <c r="C45" s="3">
        <v>4.508</v>
      </c>
      <c r="D45" s="3">
        <v>0.77800000000000002</v>
      </c>
      <c r="E45" s="2">
        <v>2.5000000000000001E-3</v>
      </c>
      <c r="F45" s="3">
        <v>0.19400000000000001</v>
      </c>
      <c r="G45" s="2">
        <v>0.55049999999999999</v>
      </c>
    </row>
    <row r="46" spans="1:7" ht="14.25" customHeight="1" x14ac:dyDescent="0.3">
      <c r="A46" s="2">
        <v>6</v>
      </c>
      <c r="B46" s="2">
        <v>2018</v>
      </c>
      <c r="C46" s="3">
        <v>1.881</v>
      </c>
      <c r="D46" s="3">
        <v>0.46800000000000003</v>
      </c>
      <c r="E46" s="2">
        <v>5.1000000000000004E-3</v>
      </c>
      <c r="F46" s="3">
        <v>0.13700000000000001</v>
      </c>
      <c r="G46" s="2">
        <v>0.65629999999999999</v>
      </c>
    </row>
    <row r="47" spans="1:7" ht="14.25" customHeight="1" x14ac:dyDescent="0.3">
      <c r="A47" s="2">
        <v>6</v>
      </c>
      <c r="B47" s="2">
        <v>2017</v>
      </c>
      <c r="C47" s="3">
        <v>1.71</v>
      </c>
      <c r="D47" s="3">
        <v>0.41499999999999998</v>
      </c>
      <c r="E47" s="2">
        <v>7.4000000000000003E-3</v>
      </c>
      <c r="F47" s="3">
        <v>0.13300000000000001</v>
      </c>
      <c r="G47" s="2">
        <v>0.63360000000000005</v>
      </c>
    </row>
    <row r="48" spans="1:7" ht="14.25" customHeight="1" x14ac:dyDescent="0.3">
      <c r="A48" s="2">
        <v>6</v>
      </c>
      <c r="B48" s="2">
        <v>2016</v>
      </c>
      <c r="C48" s="3">
        <v>1.6</v>
      </c>
      <c r="D48" s="3">
        <v>0.375</v>
      </c>
      <c r="E48" s="2">
        <v>4.7000000000000002E-3</v>
      </c>
      <c r="F48" s="3">
        <v>0.11799999999999999</v>
      </c>
      <c r="G48" s="2">
        <v>0.6149</v>
      </c>
    </row>
    <row r="49" spans="1:7" ht="14.25" customHeight="1" x14ac:dyDescent="0.3">
      <c r="A49" s="2">
        <v>6</v>
      </c>
      <c r="B49" s="2">
        <v>2015</v>
      </c>
      <c r="C49" s="3">
        <v>1.4890000000000001</v>
      </c>
      <c r="D49" s="3">
        <v>0.32800000000000001</v>
      </c>
      <c r="E49" s="2">
        <v>1.29E-2</v>
      </c>
      <c r="F49" s="3">
        <v>9.1999999999999998E-2</v>
      </c>
      <c r="G49" s="2">
        <v>0.61680000000000001</v>
      </c>
    </row>
    <row r="50" spans="1:7" ht="14.25" customHeight="1" x14ac:dyDescent="0.3">
      <c r="A50" s="2">
        <v>7</v>
      </c>
      <c r="B50" s="2">
        <v>2022</v>
      </c>
      <c r="C50" s="3">
        <v>2.911</v>
      </c>
      <c r="D50" s="3">
        <v>0.65700000000000003</v>
      </c>
      <c r="E50" s="2">
        <v>1.6999999999999999E-3</v>
      </c>
      <c r="F50" s="3">
        <v>0.41299999999999998</v>
      </c>
      <c r="G50" s="2">
        <v>0.48259999999999997</v>
      </c>
    </row>
    <row r="51" spans="1:7" ht="14.25" customHeight="1" x14ac:dyDescent="0.3">
      <c r="A51" s="2">
        <v>7</v>
      </c>
      <c r="B51" s="2">
        <v>2021</v>
      </c>
      <c r="C51" s="3">
        <v>2.6389999999999998</v>
      </c>
      <c r="D51" s="3">
        <v>0.621</v>
      </c>
      <c r="E51" s="2">
        <v>2.0999999999999999E-3</v>
      </c>
      <c r="F51" s="3">
        <v>0.42699999999999999</v>
      </c>
      <c r="G51" s="2">
        <v>0.4844</v>
      </c>
    </row>
    <row r="52" spans="1:7" ht="14.25" customHeight="1" x14ac:dyDescent="0.3">
      <c r="A52" s="2">
        <v>7</v>
      </c>
      <c r="B52" s="2">
        <v>2020</v>
      </c>
      <c r="C52" s="3">
        <v>2.0659999999999998</v>
      </c>
      <c r="D52" s="3">
        <v>0.51600000000000001</v>
      </c>
      <c r="E52" s="2">
        <v>1.8E-3</v>
      </c>
      <c r="F52" s="3">
        <v>0.36899999999999999</v>
      </c>
      <c r="G52" s="2">
        <v>0.39839999999999998</v>
      </c>
    </row>
    <row r="53" spans="1:7" ht="14.25" customHeight="1" x14ac:dyDescent="0.3">
      <c r="A53" s="2">
        <v>7</v>
      </c>
      <c r="B53" s="2">
        <v>2019</v>
      </c>
      <c r="C53" s="3">
        <v>2.7120000000000002</v>
      </c>
      <c r="D53" s="3">
        <v>0.63100000000000001</v>
      </c>
      <c r="E53" s="2">
        <v>5.3E-3</v>
      </c>
      <c r="F53" s="3">
        <v>0.55300000000000005</v>
      </c>
      <c r="G53" s="2">
        <v>0.5373</v>
      </c>
    </row>
    <row r="54" spans="1:7" ht="14.25" customHeight="1" x14ac:dyDescent="0.3">
      <c r="A54" s="2">
        <v>7</v>
      </c>
      <c r="B54" s="2">
        <v>2018</v>
      </c>
      <c r="C54" s="3">
        <v>2.4489999999999998</v>
      </c>
      <c r="D54" s="3">
        <v>0.59199999999999997</v>
      </c>
      <c r="E54" s="2">
        <v>7.3000000000000001E-3</v>
      </c>
      <c r="F54" s="3">
        <v>0.55100000000000005</v>
      </c>
      <c r="G54" s="2">
        <v>0.48270000000000002</v>
      </c>
    </row>
    <row r="55" spans="1:7" ht="14.25" customHeight="1" x14ac:dyDescent="0.3">
      <c r="A55" s="2">
        <v>7</v>
      </c>
      <c r="B55" s="2">
        <v>2017</v>
      </c>
      <c r="C55" s="3">
        <v>2.09</v>
      </c>
      <c r="D55" s="3">
        <v>0.52100000000000002</v>
      </c>
      <c r="E55" s="2">
        <v>3.5000000000000001E-3</v>
      </c>
      <c r="F55" s="3">
        <v>0.77300000000000002</v>
      </c>
      <c r="G55" s="2">
        <v>0.43049999999999999</v>
      </c>
    </row>
    <row r="56" spans="1:7" ht="14.25" customHeight="1" x14ac:dyDescent="0.3">
      <c r="A56" s="2">
        <v>7</v>
      </c>
      <c r="B56" s="2">
        <v>2016</v>
      </c>
      <c r="C56" s="3">
        <v>1.72</v>
      </c>
      <c r="D56" s="3">
        <v>0.41799999999999998</v>
      </c>
      <c r="E56" s="2">
        <v>4.8999999999999998E-3</v>
      </c>
      <c r="F56" s="3">
        <v>0.83199999999999996</v>
      </c>
      <c r="G56" s="2">
        <v>0.2858</v>
      </c>
    </row>
    <row r="57" spans="1:7" ht="14.25" customHeight="1" x14ac:dyDescent="0.3">
      <c r="A57" s="2">
        <v>7</v>
      </c>
      <c r="B57" s="2">
        <v>2015</v>
      </c>
      <c r="C57" s="3">
        <v>1.4019999999999999</v>
      </c>
      <c r="D57" s="3">
        <v>0.28699999999999998</v>
      </c>
      <c r="E57" s="2">
        <v>4.1999999999999997E-3</v>
      </c>
      <c r="F57" s="3">
        <v>0.749</v>
      </c>
      <c r="G57" s="2">
        <v>0.31719999999999998</v>
      </c>
    </row>
    <row r="58" spans="1:7" ht="14.25" customHeight="1" x14ac:dyDescent="0.3">
      <c r="A58" s="2">
        <v>8</v>
      </c>
      <c r="B58" s="2">
        <v>2022</v>
      </c>
      <c r="C58" s="3">
        <v>2.6640000000000001</v>
      </c>
      <c r="D58" s="3">
        <v>0.625</v>
      </c>
      <c r="E58" s="2">
        <v>1.8E-3</v>
      </c>
      <c r="F58" s="3">
        <v>0.52200000000000002</v>
      </c>
      <c r="G58" s="2">
        <v>0.6069</v>
      </c>
    </row>
    <row r="59" spans="1:7" ht="14.25" customHeight="1" x14ac:dyDescent="0.3">
      <c r="A59" s="2">
        <v>8</v>
      </c>
      <c r="B59" s="2">
        <v>2021</v>
      </c>
      <c r="C59" s="3">
        <v>2.2759999999999998</v>
      </c>
      <c r="D59" s="3">
        <v>0.56100000000000005</v>
      </c>
      <c r="E59" s="2">
        <v>2.1100000000000001E-2</v>
      </c>
      <c r="F59" s="3">
        <v>0.58499999999999996</v>
      </c>
      <c r="G59" s="2">
        <v>0.6048</v>
      </c>
    </row>
    <row r="60" spans="1:7" ht="14.25" customHeight="1" x14ac:dyDescent="0.3">
      <c r="A60" s="2">
        <v>8</v>
      </c>
      <c r="B60" s="2">
        <v>2020</v>
      </c>
      <c r="C60" s="3">
        <v>3.3319999999999999</v>
      </c>
      <c r="D60" s="3">
        <v>0.7</v>
      </c>
      <c r="E60" s="2">
        <v>1.4200000000000001E-2</v>
      </c>
      <c r="F60" s="3">
        <v>0.627</v>
      </c>
      <c r="G60" s="2">
        <v>0.75560000000000005</v>
      </c>
    </row>
    <row r="61" spans="1:7" ht="14.25" customHeight="1" x14ac:dyDescent="0.3">
      <c r="A61" s="2">
        <v>8</v>
      </c>
      <c r="B61" s="2">
        <v>2019</v>
      </c>
      <c r="C61" s="3">
        <v>2.3530000000000002</v>
      </c>
      <c r="D61" s="3">
        <v>0.57499999999999996</v>
      </c>
      <c r="E61" s="2">
        <v>2.2599999999999999E-2</v>
      </c>
      <c r="F61" s="3">
        <v>0.503</v>
      </c>
      <c r="G61" s="2">
        <v>0.60199999999999998</v>
      </c>
    </row>
    <row r="62" spans="1:7" ht="14.25" customHeight="1" x14ac:dyDescent="0.3">
      <c r="A62" s="2">
        <v>8</v>
      </c>
      <c r="B62" s="2">
        <v>2018</v>
      </c>
      <c r="C62" s="3">
        <v>2.4129999999999998</v>
      </c>
      <c r="D62" s="3">
        <v>0.58599999999999997</v>
      </c>
      <c r="E62" s="2">
        <v>2.0199999999999999E-2</v>
      </c>
      <c r="F62" s="3">
        <v>0.50600000000000001</v>
      </c>
      <c r="G62" s="2">
        <v>0.61699999999999999</v>
      </c>
    </row>
    <row r="63" spans="1:7" ht="14.25" customHeight="1" x14ac:dyDescent="0.3">
      <c r="A63" s="2">
        <v>8</v>
      </c>
      <c r="B63" s="2">
        <v>2017</v>
      </c>
      <c r="C63" s="3">
        <v>2.5169999999999999</v>
      </c>
      <c r="D63" s="3">
        <v>0.60299999999999998</v>
      </c>
      <c r="E63" s="2">
        <v>2.0899999999999998E-2</v>
      </c>
      <c r="F63" s="3">
        <v>0.58899999999999997</v>
      </c>
      <c r="G63" s="2">
        <v>0.64780000000000004</v>
      </c>
    </row>
    <row r="64" spans="1:7" ht="14.25" customHeight="1" x14ac:dyDescent="0.3">
      <c r="A64" s="2">
        <v>8</v>
      </c>
      <c r="B64" s="2">
        <v>2016</v>
      </c>
      <c r="C64" s="3">
        <v>1.992</v>
      </c>
      <c r="D64" s="3">
        <v>0.498</v>
      </c>
      <c r="E64" s="2">
        <v>2.58E-2</v>
      </c>
      <c r="F64" s="3">
        <v>0.54400000000000004</v>
      </c>
      <c r="G64" s="2">
        <v>0.56599999999999995</v>
      </c>
    </row>
    <row r="65" spans="1:7" ht="14.25" customHeight="1" x14ac:dyDescent="0.3">
      <c r="A65" s="2">
        <v>8</v>
      </c>
      <c r="B65" s="2">
        <v>2015</v>
      </c>
      <c r="C65" s="3">
        <v>1.8640000000000001</v>
      </c>
      <c r="D65" s="3">
        <v>0.46300000000000002</v>
      </c>
      <c r="E65" s="2">
        <v>3.2599999999999997E-2</v>
      </c>
      <c r="F65" s="3">
        <v>0.52100000000000002</v>
      </c>
      <c r="G65" s="2">
        <v>0.56640000000000001</v>
      </c>
    </row>
    <row r="66" spans="1:7" ht="14.25" customHeight="1" x14ac:dyDescent="0.3"/>
    <row r="67" spans="1:7" ht="14.25" customHeight="1" x14ac:dyDescent="0.3"/>
    <row r="68" spans="1:7" ht="14.25" customHeight="1" x14ac:dyDescent="0.3"/>
    <row r="69" spans="1:7" ht="14.25" customHeight="1" x14ac:dyDescent="0.3"/>
    <row r="70" spans="1:7" ht="14.25" customHeight="1" x14ac:dyDescent="0.3"/>
    <row r="71" spans="1:7" ht="14.25" customHeight="1" x14ac:dyDescent="0.3"/>
    <row r="72" spans="1:7" ht="14.25" customHeight="1" x14ac:dyDescent="0.3"/>
    <row r="73" spans="1:7" ht="14.25" customHeight="1" x14ac:dyDescent="0.3"/>
    <row r="74" spans="1:7" ht="14.25" customHeight="1" x14ac:dyDescent="0.3"/>
    <row r="75" spans="1:7" ht="14.25" customHeight="1" x14ac:dyDescent="0.3"/>
    <row r="76" spans="1:7" ht="14.25" customHeight="1" x14ac:dyDescent="0.3"/>
    <row r="77" spans="1:7" ht="14.25" customHeight="1" x14ac:dyDescent="0.3"/>
    <row r="78" spans="1:7" ht="14.25" customHeight="1" x14ac:dyDescent="0.3"/>
    <row r="79" spans="1:7" ht="14.25" customHeight="1" x14ac:dyDescent="0.3"/>
    <row r="80" spans="1:7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/>
  </sheetViews>
  <sheetFormatPr defaultColWidth="14.44140625" defaultRowHeight="15" customHeight="1" x14ac:dyDescent="0.3"/>
  <cols>
    <col min="1" max="1" width="14" customWidth="1"/>
    <col min="2" max="2" width="12.6640625" customWidth="1"/>
    <col min="3" max="3" width="29.109375" customWidth="1"/>
    <col min="4" max="4" width="22.44140625" customWidth="1"/>
    <col min="5" max="5" width="20.6640625" customWidth="1"/>
    <col min="6" max="6" width="21.6640625" customWidth="1"/>
    <col min="7" max="7" width="15.6640625" customWidth="1"/>
    <col min="8" max="8" width="17.88671875" customWidth="1"/>
    <col min="9" max="10" width="20" customWidth="1"/>
    <col min="11" max="11" width="22.33203125" customWidth="1"/>
    <col min="12" max="12" width="12.6640625" customWidth="1"/>
    <col min="13" max="13" width="22.33203125" customWidth="1"/>
    <col min="14" max="17" width="8.6640625" customWidth="1"/>
    <col min="18" max="18" width="30.33203125" customWidth="1"/>
    <col min="19" max="19" width="39.6640625" customWidth="1"/>
    <col min="20" max="26" width="8.6640625" customWidth="1"/>
  </cols>
  <sheetData>
    <row r="1" spans="1:20" ht="14.25" customHeight="1" x14ac:dyDescent="0.3">
      <c r="A1" s="7" t="s">
        <v>0</v>
      </c>
      <c r="B1" s="7" t="s">
        <v>1</v>
      </c>
      <c r="C1" s="7" t="s">
        <v>7</v>
      </c>
      <c r="D1" s="7" t="s">
        <v>8</v>
      </c>
      <c r="E1" s="7" t="s">
        <v>9</v>
      </c>
      <c r="F1" s="7" t="s">
        <v>10</v>
      </c>
      <c r="G1" s="7" t="s">
        <v>11</v>
      </c>
      <c r="H1" s="7" t="s">
        <v>12</v>
      </c>
      <c r="I1" s="7" t="s">
        <v>13</v>
      </c>
      <c r="J1" s="7" t="s">
        <v>14</v>
      </c>
      <c r="K1" s="8" t="s">
        <v>15</v>
      </c>
      <c r="L1" s="9" t="s">
        <v>2</v>
      </c>
      <c r="M1" s="10" t="s">
        <v>16</v>
      </c>
      <c r="N1" s="11" t="s">
        <v>3</v>
      </c>
      <c r="O1" s="9" t="s">
        <v>5</v>
      </c>
      <c r="P1" s="12" t="s">
        <v>4</v>
      </c>
      <c r="R1" s="13" t="s">
        <v>17</v>
      </c>
    </row>
    <row r="2" spans="1:20" ht="14.25" customHeight="1" x14ac:dyDescent="0.3">
      <c r="A2" s="14" t="s">
        <v>18</v>
      </c>
      <c r="B2" s="14">
        <v>2022</v>
      </c>
      <c r="C2" s="15">
        <v>329689903000</v>
      </c>
      <c r="D2" s="15">
        <v>1097740499000</v>
      </c>
      <c r="E2" s="16">
        <f t="shared" ref="E2:E65" si="0">C2+D2</f>
        <v>1427430402000</v>
      </c>
      <c r="F2" s="17">
        <v>1230324277000</v>
      </c>
      <c r="G2" s="18">
        <v>20102071000</v>
      </c>
      <c r="H2" s="18">
        <v>635187554000</v>
      </c>
      <c r="I2" s="16">
        <f t="shared" ref="I2:I65" si="1">F2-H2</f>
        <v>595136723000</v>
      </c>
      <c r="J2" s="18">
        <v>5201949574000</v>
      </c>
      <c r="K2" s="16">
        <f t="shared" ref="K2:K65" si="2">E2-I2</f>
        <v>832293679000</v>
      </c>
      <c r="L2" s="19">
        <f t="shared" ref="L2:L65" si="3">K2/H2</f>
        <v>1.3103116925996947</v>
      </c>
      <c r="M2" s="16">
        <f t="shared" ref="M2:M65" si="4">K2-H2</f>
        <v>197106125000</v>
      </c>
      <c r="N2" s="20">
        <f t="shared" ref="N2:N65" si="5">M2/K2</f>
        <v>0.23682280662857227</v>
      </c>
      <c r="O2" s="19">
        <f t="shared" ref="O2:O65" si="6">K2/J2</f>
        <v>0.15999649115399134</v>
      </c>
      <c r="P2" s="21">
        <f t="shared" ref="P2:P65" si="7">G2/K2</f>
        <v>2.4152617648319302E-2</v>
      </c>
      <c r="R2" s="13" t="s">
        <v>19</v>
      </c>
      <c r="S2" s="22" t="s">
        <v>20</v>
      </c>
    </row>
    <row r="3" spans="1:20" ht="14.25" customHeight="1" x14ac:dyDescent="0.3">
      <c r="A3" s="14" t="s">
        <v>21</v>
      </c>
      <c r="B3" s="14">
        <v>2021</v>
      </c>
      <c r="C3" s="15">
        <v>765207726000</v>
      </c>
      <c r="D3" s="15">
        <v>583694903000</v>
      </c>
      <c r="E3" s="16">
        <f t="shared" si="0"/>
        <v>1348902629000</v>
      </c>
      <c r="F3" s="17">
        <v>1337546361000</v>
      </c>
      <c r="G3" s="18">
        <v>16624447000</v>
      </c>
      <c r="H3" s="18">
        <v>685063340000</v>
      </c>
      <c r="I3" s="16">
        <f t="shared" si="1"/>
        <v>652483021000</v>
      </c>
      <c r="J3" s="18">
        <v>3986348549000</v>
      </c>
      <c r="K3" s="16">
        <f t="shared" si="2"/>
        <v>696419608000</v>
      </c>
      <c r="L3" s="19">
        <f t="shared" si="3"/>
        <v>1.0165769606062995</v>
      </c>
      <c r="M3" s="16">
        <f t="shared" si="4"/>
        <v>11356268000</v>
      </c>
      <c r="N3" s="20">
        <f t="shared" si="5"/>
        <v>1.6306645978296463E-2</v>
      </c>
      <c r="O3" s="19">
        <f t="shared" si="6"/>
        <v>0.17470113298916151</v>
      </c>
      <c r="P3" s="21">
        <f t="shared" si="7"/>
        <v>2.387130805771339E-2</v>
      </c>
      <c r="S3" s="13" t="s">
        <v>22</v>
      </c>
    </row>
    <row r="4" spans="1:20" ht="14.25" customHeight="1" x14ac:dyDescent="0.3">
      <c r="A4" s="14">
        <v>1</v>
      </c>
      <c r="B4" s="14">
        <v>2020</v>
      </c>
      <c r="C4" s="15">
        <v>821560022000</v>
      </c>
      <c r="D4" s="15">
        <v>574640428000</v>
      </c>
      <c r="E4" s="16">
        <f t="shared" si="0"/>
        <v>1396200450000</v>
      </c>
      <c r="F4" s="17">
        <v>1345475291000</v>
      </c>
      <c r="G4" s="18">
        <v>9668437000</v>
      </c>
      <c r="H4" s="18">
        <v>634039804000</v>
      </c>
      <c r="I4" s="16">
        <f t="shared" si="1"/>
        <v>711435487000</v>
      </c>
      <c r="J4" s="18">
        <v>3966710373000</v>
      </c>
      <c r="K4" s="16">
        <f t="shared" si="2"/>
        <v>684764963000</v>
      </c>
      <c r="L4" s="19">
        <f t="shared" si="3"/>
        <v>1.0800031144416919</v>
      </c>
      <c r="M4" s="16">
        <f t="shared" si="4"/>
        <v>50725159000</v>
      </c>
      <c r="N4" s="20">
        <f t="shared" si="5"/>
        <v>7.4076744198140296E-2</v>
      </c>
      <c r="O4" s="19">
        <f t="shared" si="6"/>
        <v>0.17262792052098228</v>
      </c>
      <c r="P4" s="21">
        <f t="shared" si="7"/>
        <v>1.4119351197003343E-2</v>
      </c>
    </row>
    <row r="5" spans="1:20" ht="14.25" customHeight="1" x14ac:dyDescent="0.3">
      <c r="A5" s="14"/>
      <c r="B5" s="14">
        <v>2019</v>
      </c>
      <c r="C5" s="15">
        <v>382970054000</v>
      </c>
      <c r="D5" s="15">
        <v>647444024000</v>
      </c>
      <c r="E5" s="16">
        <f t="shared" si="0"/>
        <v>1030414078000</v>
      </c>
      <c r="F5" s="17">
        <v>1550287746000</v>
      </c>
      <c r="G5" s="18">
        <v>9621276000</v>
      </c>
      <c r="H5" s="18">
        <v>684518410000</v>
      </c>
      <c r="I5" s="16">
        <f t="shared" si="1"/>
        <v>865769336000</v>
      </c>
      <c r="J5" s="18">
        <v>3937178287000</v>
      </c>
      <c r="K5" s="16">
        <f t="shared" si="2"/>
        <v>164644742000</v>
      </c>
      <c r="L5" s="19">
        <f t="shared" si="3"/>
        <v>0.24052638993303335</v>
      </c>
      <c r="M5" s="16">
        <f t="shared" si="4"/>
        <v>-519873668000</v>
      </c>
      <c r="N5" s="20">
        <f t="shared" si="5"/>
        <v>-3.1575479525486454</v>
      </c>
      <c r="O5" s="19">
        <f t="shared" si="6"/>
        <v>4.1817954382110001E-2</v>
      </c>
      <c r="P5" s="21">
        <f t="shared" si="7"/>
        <v>5.8436582201938765E-2</v>
      </c>
      <c r="R5" s="13" t="s">
        <v>23</v>
      </c>
      <c r="S5" s="13" t="s">
        <v>24</v>
      </c>
    </row>
    <row r="6" spans="1:20" ht="14.25" customHeight="1" x14ac:dyDescent="0.3">
      <c r="A6" s="14"/>
      <c r="B6" s="14">
        <v>2018</v>
      </c>
      <c r="C6" s="15">
        <v>1057220191000</v>
      </c>
      <c r="D6" s="15">
        <v>349152499000</v>
      </c>
      <c r="E6" s="16">
        <f t="shared" si="0"/>
        <v>1406372690000</v>
      </c>
      <c r="F6" s="17">
        <v>1721801104000</v>
      </c>
      <c r="G6" s="18">
        <v>86816829000</v>
      </c>
      <c r="H6" s="18">
        <v>789209210000</v>
      </c>
      <c r="I6" s="16">
        <f t="shared" si="1"/>
        <v>932591894000</v>
      </c>
      <c r="J6" s="18">
        <v>3921667078000</v>
      </c>
      <c r="K6" s="16">
        <f t="shared" si="2"/>
        <v>473780796000</v>
      </c>
      <c r="L6" s="19">
        <f t="shared" si="3"/>
        <v>0.60032345035608492</v>
      </c>
      <c r="M6" s="16">
        <f t="shared" si="4"/>
        <v>-315428414000</v>
      </c>
      <c r="N6" s="20">
        <f t="shared" si="5"/>
        <v>-0.66576867754682056</v>
      </c>
      <c r="O6" s="19">
        <f t="shared" si="6"/>
        <v>0.12081107003137607</v>
      </c>
      <c r="P6" s="21">
        <f t="shared" si="7"/>
        <v>0.18324260867677719</v>
      </c>
      <c r="S6" s="13" t="s">
        <v>25</v>
      </c>
      <c r="T6" s="13" t="s">
        <v>26</v>
      </c>
    </row>
    <row r="7" spans="1:20" ht="14.25" customHeight="1" x14ac:dyDescent="0.3">
      <c r="A7" s="14"/>
      <c r="B7" s="14">
        <v>2017</v>
      </c>
      <c r="C7" s="15">
        <v>1168507060000</v>
      </c>
      <c r="D7" s="15">
        <v>476126287000</v>
      </c>
      <c r="E7" s="16">
        <f t="shared" si="0"/>
        <v>1644633347000</v>
      </c>
      <c r="F7" s="17">
        <v>1614484157000</v>
      </c>
      <c r="G7" s="18">
        <v>24088892000</v>
      </c>
      <c r="H7" s="18">
        <v>767258167000</v>
      </c>
      <c r="I7" s="16">
        <f t="shared" si="1"/>
        <v>847225990000</v>
      </c>
      <c r="J7" s="18">
        <v>5545366904000</v>
      </c>
      <c r="K7" s="16">
        <f t="shared" si="2"/>
        <v>797407357000</v>
      </c>
      <c r="L7" s="19">
        <f t="shared" si="3"/>
        <v>1.0392947136918518</v>
      </c>
      <c r="M7" s="16">
        <f t="shared" si="4"/>
        <v>30149190000</v>
      </c>
      <c r="N7" s="20">
        <f t="shared" si="5"/>
        <v>3.7809019110918489E-2</v>
      </c>
      <c r="O7" s="19">
        <f t="shared" si="6"/>
        <v>0.14379704189181997</v>
      </c>
      <c r="P7" s="21">
        <f t="shared" si="7"/>
        <v>3.0209016493937365E-2</v>
      </c>
      <c r="T7" s="13" t="s">
        <v>27</v>
      </c>
    </row>
    <row r="8" spans="1:20" ht="14.25" customHeight="1" x14ac:dyDescent="0.3">
      <c r="A8" s="14"/>
      <c r="B8" s="14">
        <v>2016</v>
      </c>
      <c r="C8" s="15">
        <v>1498723145000</v>
      </c>
      <c r="D8" s="15">
        <v>324813140000</v>
      </c>
      <c r="E8" s="16">
        <f t="shared" si="0"/>
        <v>1823536285000</v>
      </c>
      <c r="F8" s="17">
        <v>1709128805000</v>
      </c>
      <c r="G8" s="18">
        <v>18125590000</v>
      </c>
      <c r="H8" s="18">
        <v>825844213000</v>
      </c>
      <c r="I8" s="16">
        <f t="shared" si="1"/>
        <v>883284592000</v>
      </c>
      <c r="J8" s="18">
        <v>3618746556000</v>
      </c>
      <c r="K8" s="16">
        <f t="shared" si="2"/>
        <v>940251693000</v>
      </c>
      <c r="L8" s="19">
        <f t="shared" si="3"/>
        <v>1.1385339731138855</v>
      </c>
      <c r="M8" s="16">
        <f t="shared" si="4"/>
        <v>114407480000</v>
      </c>
      <c r="N8" s="20">
        <f t="shared" si="5"/>
        <v>0.12167750491888771</v>
      </c>
      <c r="O8" s="19">
        <f t="shared" si="6"/>
        <v>0.25982800355029895</v>
      </c>
      <c r="P8" s="21">
        <f t="shared" si="7"/>
        <v>1.9277380870400623E-2</v>
      </c>
      <c r="R8" s="13" t="s">
        <v>28</v>
      </c>
      <c r="S8" s="13" t="s">
        <v>29</v>
      </c>
      <c r="T8" s="23" t="s">
        <v>30</v>
      </c>
    </row>
    <row r="9" spans="1:20" ht="14.25" customHeight="1" x14ac:dyDescent="0.3">
      <c r="A9" s="14"/>
      <c r="B9" s="14">
        <v>2015</v>
      </c>
      <c r="C9" s="15">
        <v>2095465479000</v>
      </c>
      <c r="D9" s="15">
        <v>311893892000</v>
      </c>
      <c r="E9" s="16">
        <f t="shared" si="0"/>
        <v>2407359371000</v>
      </c>
      <c r="F9" s="17">
        <v>2011430053000</v>
      </c>
      <c r="G9" s="18">
        <v>97083732000</v>
      </c>
      <c r="H9" s="18">
        <v>833293655000</v>
      </c>
      <c r="I9" s="16">
        <f t="shared" si="1"/>
        <v>1178136398000</v>
      </c>
      <c r="J9" s="18">
        <v>3518592629000</v>
      </c>
      <c r="K9" s="16">
        <f t="shared" si="2"/>
        <v>1229222973000</v>
      </c>
      <c r="L9" s="19">
        <f t="shared" si="3"/>
        <v>1.4751378048114383</v>
      </c>
      <c r="M9" s="16">
        <f t="shared" si="4"/>
        <v>395929318000</v>
      </c>
      <c r="N9" s="20">
        <f t="shared" si="5"/>
        <v>0.32209723272069046</v>
      </c>
      <c r="O9" s="19">
        <f t="shared" si="6"/>
        <v>0.34935074974830227</v>
      </c>
      <c r="P9" s="21">
        <f t="shared" si="7"/>
        <v>7.8979757238884604E-2</v>
      </c>
    </row>
    <row r="10" spans="1:20" ht="14.25" customHeight="1" x14ac:dyDescent="0.3">
      <c r="A10" s="14" t="s">
        <v>31</v>
      </c>
      <c r="B10" s="14">
        <v>2022</v>
      </c>
      <c r="C10" s="15">
        <v>547857114000</v>
      </c>
      <c r="D10" s="15">
        <v>102235740000</v>
      </c>
      <c r="E10" s="16">
        <f t="shared" si="0"/>
        <v>650092854000</v>
      </c>
      <c r="F10" s="17">
        <v>452033420000</v>
      </c>
      <c r="G10" s="18">
        <v>367018000</v>
      </c>
      <c r="H10" s="24">
        <v>235983000000</v>
      </c>
      <c r="I10" s="16">
        <f t="shared" si="1"/>
        <v>216050420000</v>
      </c>
      <c r="J10" s="18">
        <v>1331286252000</v>
      </c>
      <c r="K10" s="16">
        <f t="shared" si="2"/>
        <v>434042434000</v>
      </c>
      <c r="L10" s="19">
        <f t="shared" si="3"/>
        <v>1.8392953475462215</v>
      </c>
      <c r="M10" s="16">
        <f t="shared" si="4"/>
        <v>198059434000</v>
      </c>
      <c r="N10" s="20">
        <f t="shared" si="5"/>
        <v>0.45631352717001861</v>
      </c>
      <c r="O10" s="19">
        <f t="shared" si="6"/>
        <v>0.32603238660951783</v>
      </c>
      <c r="P10" s="21">
        <f t="shared" si="7"/>
        <v>8.4558091847766205E-4</v>
      </c>
      <c r="R10" s="13" t="s">
        <v>32</v>
      </c>
      <c r="S10" s="13" t="s">
        <v>33</v>
      </c>
      <c r="T10" s="13" t="s">
        <v>34</v>
      </c>
    </row>
    <row r="11" spans="1:20" ht="14.25" customHeight="1" x14ac:dyDescent="0.3">
      <c r="A11" s="14" t="s">
        <v>21</v>
      </c>
      <c r="B11" s="14">
        <v>2021</v>
      </c>
      <c r="C11" s="15">
        <v>471904736000</v>
      </c>
      <c r="D11" s="15">
        <v>82256626000</v>
      </c>
      <c r="E11" s="16">
        <f t="shared" si="0"/>
        <v>554161362000</v>
      </c>
      <c r="F11" s="17">
        <v>377401612000</v>
      </c>
      <c r="G11" s="18">
        <v>378497000</v>
      </c>
      <c r="H11" s="24">
        <v>175029000000</v>
      </c>
      <c r="I11" s="16">
        <f t="shared" si="1"/>
        <v>202372612000</v>
      </c>
      <c r="J11" s="18">
        <v>1229958994000</v>
      </c>
      <c r="K11" s="16">
        <f t="shared" si="2"/>
        <v>351788750000</v>
      </c>
      <c r="L11" s="19">
        <f t="shared" si="3"/>
        <v>2.0098883613572607</v>
      </c>
      <c r="M11" s="16">
        <f t="shared" si="4"/>
        <v>176759750000</v>
      </c>
      <c r="N11" s="20">
        <f t="shared" si="5"/>
        <v>0.50245992801077355</v>
      </c>
      <c r="O11" s="19">
        <f t="shared" si="6"/>
        <v>0.28601664910464486</v>
      </c>
      <c r="P11" s="21">
        <f t="shared" si="7"/>
        <v>1.07592127377581E-3</v>
      </c>
    </row>
    <row r="12" spans="1:20" ht="14.25" customHeight="1" x14ac:dyDescent="0.3">
      <c r="A12" s="14">
        <v>2</v>
      </c>
      <c r="B12" s="14">
        <v>2020</v>
      </c>
      <c r="C12" s="15">
        <v>362951219000</v>
      </c>
      <c r="D12" s="15">
        <v>60061046000</v>
      </c>
      <c r="E12" s="16">
        <f t="shared" si="0"/>
        <v>423012265000</v>
      </c>
      <c r="F12" s="17">
        <v>342777868000</v>
      </c>
      <c r="G12" s="18">
        <v>347618000</v>
      </c>
      <c r="H12" s="24">
        <v>143392681962</v>
      </c>
      <c r="I12" s="16">
        <f t="shared" si="1"/>
        <v>199385186038</v>
      </c>
      <c r="J12" s="18">
        <v>1207954682000</v>
      </c>
      <c r="K12" s="16">
        <f t="shared" si="2"/>
        <v>223627078962</v>
      </c>
      <c r="L12" s="19">
        <f t="shared" si="3"/>
        <v>1.559543178230411</v>
      </c>
      <c r="M12" s="16">
        <f t="shared" si="4"/>
        <v>80234397000</v>
      </c>
      <c r="N12" s="20">
        <f t="shared" si="5"/>
        <v>0.35878658958664794</v>
      </c>
      <c r="O12" s="19">
        <f t="shared" si="6"/>
        <v>0.18512869919237582</v>
      </c>
      <c r="P12" s="21">
        <f t="shared" si="7"/>
        <v>1.5544539669056325E-3</v>
      </c>
      <c r="R12" s="13" t="s">
        <v>35</v>
      </c>
      <c r="S12" s="13" t="s">
        <v>36</v>
      </c>
      <c r="T12" s="13" t="s">
        <v>37</v>
      </c>
    </row>
    <row r="13" spans="1:20" ht="14.25" customHeight="1" x14ac:dyDescent="0.3">
      <c r="A13" s="14"/>
      <c r="B13" s="14">
        <v>2019</v>
      </c>
      <c r="C13" s="15">
        <v>363974199000</v>
      </c>
      <c r="D13" s="15">
        <v>76162466000</v>
      </c>
      <c r="E13" s="16">
        <f t="shared" si="0"/>
        <v>440136665000</v>
      </c>
      <c r="F13" s="17">
        <v>350716373000</v>
      </c>
      <c r="G13" s="18">
        <v>315951000</v>
      </c>
      <c r="H13" s="24">
        <v>164396000000</v>
      </c>
      <c r="I13" s="16">
        <f t="shared" si="1"/>
        <v>186320373000</v>
      </c>
      <c r="J13" s="18">
        <v>868345231000</v>
      </c>
      <c r="K13" s="16">
        <f t="shared" si="2"/>
        <v>253816292000</v>
      </c>
      <c r="L13" s="19">
        <f t="shared" si="3"/>
        <v>1.5439322854570672</v>
      </c>
      <c r="M13" s="16">
        <f t="shared" si="4"/>
        <v>89420292000</v>
      </c>
      <c r="N13" s="20">
        <f t="shared" si="5"/>
        <v>0.3523032004580699</v>
      </c>
      <c r="O13" s="19">
        <f t="shared" si="6"/>
        <v>0.29229882647907351</v>
      </c>
      <c r="P13" s="21">
        <f t="shared" si="7"/>
        <v>1.2448018900220951E-3</v>
      </c>
    </row>
    <row r="14" spans="1:20" ht="14.25" customHeight="1" x14ac:dyDescent="0.3">
      <c r="A14" s="14"/>
      <c r="B14" s="14">
        <v>2018</v>
      </c>
      <c r="C14" s="15">
        <v>365756301000</v>
      </c>
      <c r="D14" s="15">
        <v>109395532000</v>
      </c>
      <c r="E14" s="16">
        <f t="shared" si="0"/>
        <v>475151833000</v>
      </c>
      <c r="F14" s="17">
        <v>362486724000</v>
      </c>
      <c r="G14" s="18">
        <v>193406000</v>
      </c>
      <c r="H14" s="24">
        <v>177048252000</v>
      </c>
      <c r="I14" s="16">
        <f t="shared" si="1"/>
        <v>185438472000</v>
      </c>
      <c r="J14" s="18">
        <v>851384082000</v>
      </c>
      <c r="K14" s="16">
        <f t="shared" si="2"/>
        <v>289713361000</v>
      </c>
      <c r="L14" s="19">
        <f t="shared" si="3"/>
        <v>1.6363525633678666</v>
      </c>
      <c r="M14" s="16">
        <f t="shared" si="4"/>
        <v>112665109000</v>
      </c>
      <c r="N14" s="20">
        <f t="shared" si="5"/>
        <v>0.38888475357544866</v>
      </c>
      <c r="O14" s="19">
        <f t="shared" si="6"/>
        <v>0.34028515111467633</v>
      </c>
      <c r="P14" s="21">
        <f t="shared" si="7"/>
        <v>6.6757708147260767E-4</v>
      </c>
    </row>
    <row r="15" spans="1:20" ht="14.25" customHeight="1" x14ac:dyDescent="0.3">
      <c r="A15" s="14"/>
      <c r="B15" s="14">
        <v>2017</v>
      </c>
      <c r="C15" s="15">
        <v>353308414000</v>
      </c>
      <c r="D15" s="15">
        <v>119112768000</v>
      </c>
      <c r="E15" s="16">
        <f t="shared" si="0"/>
        <v>472421182000</v>
      </c>
      <c r="F15" s="17">
        <v>369248947000</v>
      </c>
      <c r="G15" s="18">
        <v>162215000</v>
      </c>
      <c r="H15" s="24">
        <v>188209274000</v>
      </c>
      <c r="I15" s="16">
        <f t="shared" si="1"/>
        <v>181039673000</v>
      </c>
      <c r="J15" s="18">
        <v>827951009000</v>
      </c>
      <c r="K15" s="16">
        <f t="shared" si="2"/>
        <v>291381509000</v>
      </c>
      <c r="L15" s="19">
        <f t="shared" si="3"/>
        <v>1.5481782741481698</v>
      </c>
      <c r="M15" s="16">
        <f t="shared" si="4"/>
        <v>103172235000</v>
      </c>
      <c r="N15" s="20">
        <f t="shared" si="5"/>
        <v>0.35407955485603582</v>
      </c>
      <c r="O15" s="19">
        <f t="shared" si="6"/>
        <v>0.35193085802495833</v>
      </c>
      <c r="P15" s="21">
        <f t="shared" si="7"/>
        <v>5.5671000042765235E-4</v>
      </c>
    </row>
    <row r="16" spans="1:20" ht="14.25" customHeight="1" x14ac:dyDescent="0.3">
      <c r="A16" s="14"/>
      <c r="B16" s="14">
        <v>2016</v>
      </c>
      <c r="C16" s="15">
        <v>345667734000</v>
      </c>
      <c r="D16" s="15">
        <v>1285624763000</v>
      </c>
      <c r="E16" s="16">
        <f t="shared" si="0"/>
        <v>1631292497000</v>
      </c>
      <c r="F16" s="17">
        <v>320157379000</v>
      </c>
      <c r="G16" s="18">
        <v>339231000</v>
      </c>
      <c r="H16" s="24">
        <v>161005000000</v>
      </c>
      <c r="I16" s="16">
        <f t="shared" si="1"/>
        <v>159152379000</v>
      </c>
      <c r="J16" s="18">
        <v>876401000000</v>
      </c>
      <c r="K16" s="16">
        <f t="shared" si="2"/>
        <v>1472140118000</v>
      </c>
      <c r="L16" s="19">
        <f t="shared" si="3"/>
        <v>9.1434434831216418</v>
      </c>
      <c r="M16" s="16">
        <f t="shared" si="4"/>
        <v>1311135118000</v>
      </c>
      <c r="N16" s="20">
        <f t="shared" si="5"/>
        <v>0.89063201387464663</v>
      </c>
      <c r="O16" s="19">
        <f t="shared" si="6"/>
        <v>1.6797563193104526</v>
      </c>
      <c r="P16" s="21">
        <f t="shared" si="7"/>
        <v>2.3043390765063029E-4</v>
      </c>
    </row>
    <row r="17" spans="1:18" ht="14.25" customHeight="1" x14ac:dyDescent="0.3">
      <c r="A17" s="14"/>
      <c r="B17" s="14">
        <v>2015</v>
      </c>
      <c r="C17" s="15">
        <v>326834392000</v>
      </c>
      <c r="D17" s="15">
        <v>148262828000</v>
      </c>
      <c r="E17" s="16">
        <f t="shared" si="0"/>
        <v>475097220000</v>
      </c>
      <c r="F17" s="17">
        <v>270033091000</v>
      </c>
      <c r="G17" s="18">
        <v>339231000</v>
      </c>
      <c r="H17" s="24">
        <v>134460000000</v>
      </c>
      <c r="I17" s="16">
        <f t="shared" si="1"/>
        <v>135573091000</v>
      </c>
      <c r="J17" s="18">
        <v>1043202612000</v>
      </c>
      <c r="K17" s="16">
        <f t="shared" si="2"/>
        <v>339524129000</v>
      </c>
      <c r="L17" s="19">
        <f t="shared" si="3"/>
        <v>2.5250939238435222</v>
      </c>
      <c r="M17" s="16">
        <f t="shared" si="4"/>
        <v>205064129000</v>
      </c>
      <c r="N17" s="20">
        <f t="shared" si="5"/>
        <v>0.6039751271992807</v>
      </c>
      <c r="O17" s="19">
        <f t="shared" si="6"/>
        <v>0.32546326580708368</v>
      </c>
      <c r="P17" s="21">
        <f t="shared" si="7"/>
        <v>9.9913664751644202E-4</v>
      </c>
    </row>
    <row r="18" spans="1:18" ht="14.25" customHeight="1" x14ac:dyDescent="0.3">
      <c r="A18" s="14" t="s">
        <v>38</v>
      </c>
      <c r="B18" s="14">
        <v>2022</v>
      </c>
      <c r="C18" s="15">
        <v>701158755000</v>
      </c>
      <c r="D18" s="15">
        <v>112696432000</v>
      </c>
      <c r="E18" s="16">
        <f t="shared" si="0"/>
        <v>813855187000</v>
      </c>
      <c r="F18" s="17">
        <v>469129830000</v>
      </c>
      <c r="G18" s="18">
        <v>1650537000</v>
      </c>
      <c r="H18" s="24">
        <v>203111000000</v>
      </c>
      <c r="I18" s="16">
        <f t="shared" si="1"/>
        <v>266018830000</v>
      </c>
      <c r="J18" s="18">
        <v>2236684750000</v>
      </c>
      <c r="K18" s="16">
        <f t="shared" si="2"/>
        <v>547836357000</v>
      </c>
      <c r="L18" s="19">
        <f t="shared" si="3"/>
        <v>2.697226427913801</v>
      </c>
      <c r="M18" s="16">
        <f t="shared" si="4"/>
        <v>344725357000</v>
      </c>
      <c r="N18" s="20">
        <f t="shared" si="5"/>
        <v>0.62924877583471517</v>
      </c>
      <c r="O18" s="19">
        <f t="shared" si="6"/>
        <v>0.24493230751450332</v>
      </c>
      <c r="P18" s="21">
        <f t="shared" si="7"/>
        <v>3.0128285187906944E-3</v>
      </c>
    </row>
    <row r="19" spans="1:18" ht="14.25" customHeight="1" x14ac:dyDescent="0.3">
      <c r="A19" s="14">
        <v>3</v>
      </c>
      <c r="B19" s="14">
        <v>2021</v>
      </c>
      <c r="C19" s="15">
        <v>735263732000</v>
      </c>
      <c r="D19" s="15">
        <v>431304140000</v>
      </c>
      <c r="E19" s="16">
        <f t="shared" si="0"/>
        <v>1166567872000</v>
      </c>
      <c r="F19" s="17">
        <v>458188883000</v>
      </c>
      <c r="G19" s="18">
        <v>1609959000</v>
      </c>
      <c r="H19" s="24">
        <v>168771000000</v>
      </c>
      <c r="I19" s="16">
        <f t="shared" si="1"/>
        <v>289417883000</v>
      </c>
      <c r="J19" s="18">
        <v>1960419931000</v>
      </c>
      <c r="K19" s="16">
        <f t="shared" si="2"/>
        <v>877149989000</v>
      </c>
      <c r="L19" s="19">
        <f t="shared" si="3"/>
        <v>5.1972790882319826</v>
      </c>
      <c r="M19" s="16">
        <f t="shared" si="4"/>
        <v>708378989000</v>
      </c>
      <c r="N19" s="20">
        <f t="shared" si="5"/>
        <v>0.80759162957704833</v>
      </c>
      <c r="O19" s="19">
        <f t="shared" si="6"/>
        <v>0.44742964256263729</v>
      </c>
      <c r="P19" s="21">
        <f t="shared" si="7"/>
        <v>1.8354432197342249E-3</v>
      </c>
    </row>
    <row r="20" spans="1:18" ht="14.25" customHeight="1" x14ac:dyDescent="0.3">
      <c r="A20" s="14"/>
      <c r="B20" s="14">
        <v>2020</v>
      </c>
      <c r="C20" s="15">
        <v>500629503000</v>
      </c>
      <c r="D20" s="15">
        <v>317914545000</v>
      </c>
      <c r="E20" s="16">
        <f t="shared" si="0"/>
        <v>818544048000</v>
      </c>
      <c r="F20" s="17">
        <v>664253567000</v>
      </c>
      <c r="G20" s="18">
        <v>1619873000</v>
      </c>
      <c r="H20" s="25">
        <v>154627000000</v>
      </c>
      <c r="I20" s="16">
        <f t="shared" si="1"/>
        <v>509626567000</v>
      </c>
      <c r="J20" s="18">
        <v>2019249000000</v>
      </c>
      <c r="K20" s="16">
        <f t="shared" si="2"/>
        <v>308917481000</v>
      </c>
      <c r="L20" s="19">
        <f t="shared" si="3"/>
        <v>1.9978236724504777</v>
      </c>
      <c r="M20" s="16">
        <f t="shared" si="4"/>
        <v>154290481000</v>
      </c>
      <c r="N20" s="20">
        <f t="shared" si="5"/>
        <v>0.49945532541746968</v>
      </c>
      <c r="O20" s="19">
        <f t="shared" si="6"/>
        <v>0.15298632362824</v>
      </c>
      <c r="P20" s="21">
        <f t="shared" si="7"/>
        <v>5.2437077848631036E-3</v>
      </c>
    </row>
    <row r="21" spans="1:18" ht="14.25" customHeight="1" x14ac:dyDescent="0.3">
      <c r="A21" s="14"/>
      <c r="B21" s="14">
        <v>2019</v>
      </c>
      <c r="C21" s="15">
        <v>390992953000</v>
      </c>
      <c r="D21" s="15">
        <v>240364584000</v>
      </c>
      <c r="E21" s="16">
        <f t="shared" si="0"/>
        <v>631357537000</v>
      </c>
      <c r="F21" s="17">
        <v>573432337000</v>
      </c>
      <c r="G21" s="18">
        <v>2089597000</v>
      </c>
      <c r="H21" s="25">
        <v>154841000000</v>
      </c>
      <c r="I21" s="16">
        <f t="shared" si="1"/>
        <v>418591337000</v>
      </c>
      <c r="J21" s="18">
        <v>1290180000000</v>
      </c>
      <c r="K21" s="16">
        <f t="shared" si="2"/>
        <v>212766200000</v>
      </c>
      <c r="L21" s="19">
        <f t="shared" si="3"/>
        <v>1.3740947165156516</v>
      </c>
      <c r="M21" s="16">
        <f t="shared" si="4"/>
        <v>57925200000</v>
      </c>
      <c r="N21" s="20">
        <f t="shared" si="5"/>
        <v>0.27224812963713224</v>
      </c>
      <c r="O21" s="19">
        <f t="shared" si="6"/>
        <v>0.16491202777906958</v>
      </c>
      <c r="P21" s="21">
        <f t="shared" si="7"/>
        <v>9.821094703952038E-3</v>
      </c>
    </row>
    <row r="22" spans="1:18" ht="14.25" customHeight="1" x14ac:dyDescent="0.3">
      <c r="A22" s="14"/>
      <c r="B22" s="14">
        <v>2018</v>
      </c>
      <c r="C22" s="15">
        <v>355584594000</v>
      </c>
      <c r="D22" s="15">
        <v>224597770000</v>
      </c>
      <c r="E22" s="16">
        <f t="shared" si="0"/>
        <v>580182364000</v>
      </c>
      <c r="F22" s="17">
        <v>529669614000</v>
      </c>
      <c r="G22" s="18">
        <v>2213829000</v>
      </c>
      <c r="H22" s="25">
        <v>147619000000</v>
      </c>
      <c r="I22" s="16">
        <f t="shared" si="1"/>
        <v>382050614000</v>
      </c>
      <c r="J22" s="18">
        <v>1203378000000</v>
      </c>
      <c r="K22" s="16">
        <f t="shared" si="2"/>
        <v>198131750000</v>
      </c>
      <c r="L22" s="19">
        <f t="shared" si="3"/>
        <v>1.3421832555429856</v>
      </c>
      <c r="M22" s="16">
        <f t="shared" si="4"/>
        <v>50512750000</v>
      </c>
      <c r="N22" s="20">
        <f t="shared" si="5"/>
        <v>0.25494525738555279</v>
      </c>
      <c r="O22" s="19">
        <f t="shared" si="6"/>
        <v>0.16464631229754906</v>
      </c>
      <c r="P22" s="21">
        <f t="shared" si="7"/>
        <v>1.1173519640340329E-2</v>
      </c>
      <c r="R22" s="13" t="s">
        <v>39</v>
      </c>
    </row>
    <row r="23" spans="1:18" ht="14.25" customHeight="1" x14ac:dyDescent="0.3">
      <c r="A23" s="14"/>
      <c r="B23" s="14">
        <v>2017</v>
      </c>
      <c r="C23" s="15">
        <v>367382065000</v>
      </c>
      <c r="D23" s="15">
        <v>200874516000</v>
      </c>
      <c r="E23" s="16">
        <f t="shared" si="0"/>
        <v>568256581000</v>
      </c>
      <c r="F23" s="17">
        <v>477213623000</v>
      </c>
      <c r="G23" s="18">
        <v>2117825000</v>
      </c>
      <c r="H23" s="25">
        <v>144874000000</v>
      </c>
      <c r="I23" s="16">
        <f t="shared" si="1"/>
        <v>332339623000</v>
      </c>
      <c r="J23" s="18">
        <v>1203016000000</v>
      </c>
      <c r="K23" s="16">
        <f t="shared" si="2"/>
        <v>235916958000</v>
      </c>
      <c r="L23" s="19">
        <f t="shared" si="3"/>
        <v>1.6284285517070005</v>
      </c>
      <c r="M23" s="16">
        <f t="shared" si="4"/>
        <v>91042958000</v>
      </c>
      <c r="N23" s="20">
        <f t="shared" si="5"/>
        <v>0.38591103739138582</v>
      </c>
      <c r="O23" s="19">
        <f t="shared" si="6"/>
        <v>0.19610458880014897</v>
      </c>
      <c r="P23" s="21">
        <f t="shared" si="7"/>
        <v>8.9769935063336997E-3</v>
      </c>
      <c r="R23" s="13" t="s">
        <v>40</v>
      </c>
    </row>
    <row r="24" spans="1:18" ht="14.25" customHeight="1" x14ac:dyDescent="0.3">
      <c r="A24" s="14"/>
      <c r="B24" s="14">
        <v>2016</v>
      </c>
      <c r="C24" s="15">
        <v>416769265000</v>
      </c>
      <c r="D24" s="15">
        <v>502978344000</v>
      </c>
      <c r="E24" s="16">
        <f t="shared" si="0"/>
        <v>919747609000</v>
      </c>
      <c r="F24" s="17">
        <v>781972882000</v>
      </c>
      <c r="G24" s="18">
        <v>5227000000</v>
      </c>
      <c r="H24" s="25">
        <v>160896637000</v>
      </c>
      <c r="I24" s="16">
        <f t="shared" si="1"/>
        <v>621076245000</v>
      </c>
      <c r="J24" s="18">
        <v>1061801000000</v>
      </c>
      <c r="K24" s="16">
        <f t="shared" si="2"/>
        <v>298671364000</v>
      </c>
      <c r="L24" s="19">
        <f t="shared" si="3"/>
        <v>1.8562933916387574</v>
      </c>
      <c r="M24" s="16">
        <f t="shared" si="4"/>
        <v>137774727000</v>
      </c>
      <c r="N24" s="20">
        <f t="shared" si="5"/>
        <v>0.46129205409863128</v>
      </c>
      <c r="O24" s="19">
        <f t="shared" si="6"/>
        <v>0.28128751432707261</v>
      </c>
      <c r="P24" s="21">
        <f t="shared" si="7"/>
        <v>1.7500840823829366E-2</v>
      </c>
      <c r="R24" s="13" t="s">
        <v>41</v>
      </c>
    </row>
    <row r="25" spans="1:18" ht="14.25" customHeight="1" x14ac:dyDescent="0.3">
      <c r="A25" s="14"/>
      <c r="B25" s="14">
        <v>2015</v>
      </c>
      <c r="C25" s="15">
        <v>539453394000</v>
      </c>
      <c r="D25" s="15">
        <v>615363798000</v>
      </c>
      <c r="E25" s="16">
        <f t="shared" si="0"/>
        <v>1154817192000</v>
      </c>
      <c r="F25" s="17">
        <v>1148056819000</v>
      </c>
      <c r="G25" s="18">
        <v>4432000000</v>
      </c>
      <c r="H25" s="25">
        <v>265509022000</v>
      </c>
      <c r="I25" s="16">
        <f t="shared" si="1"/>
        <v>882547797000</v>
      </c>
      <c r="J25" s="18">
        <v>874286000000</v>
      </c>
      <c r="K25" s="16">
        <f t="shared" si="2"/>
        <v>272269395000</v>
      </c>
      <c r="L25" s="19">
        <f t="shared" si="3"/>
        <v>1.0254619332671866</v>
      </c>
      <c r="M25" s="16">
        <f t="shared" si="4"/>
        <v>6760373000</v>
      </c>
      <c r="N25" s="20">
        <f t="shared" si="5"/>
        <v>2.4829720578767218E-2</v>
      </c>
      <c r="O25" s="19">
        <f t="shared" si="6"/>
        <v>0.31141914087609773</v>
      </c>
      <c r="P25" s="21">
        <f t="shared" si="7"/>
        <v>1.6277995549224326E-2</v>
      </c>
      <c r="R25" s="13" t="s">
        <v>42</v>
      </c>
    </row>
    <row r="26" spans="1:18" ht="14.25" customHeight="1" x14ac:dyDescent="0.3">
      <c r="A26" s="14" t="s">
        <v>43</v>
      </c>
      <c r="B26" s="14">
        <v>2022</v>
      </c>
      <c r="C26" s="25">
        <v>76482433244</v>
      </c>
      <c r="D26" s="25">
        <v>31542000000</v>
      </c>
      <c r="E26" s="25">
        <f t="shared" si="0"/>
        <v>108024433244</v>
      </c>
      <c r="F26" s="25">
        <v>53780128772</v>
      </c>
      <c r="G26" s="25">
        <v>62000000</v>
      </c>
      <c r="H26" s="25">
        <v>16650202000</v>
      </c>
      <c r="I26" s="25">
        <f t="shared" si="1"/>
        <v>37129926772</v>
      </c>
      <c r="J26" s="25">
        <v>1060932000000</v>
      </c>
      <c r="K26" s="25">
        <f t="shared" si="2"/>
        <v>70894506472</v>
      </c>
      <c r="L26" s="19">
        <f t="shared" si="3"/>
        <v>4.2578766595144009</v>
      </c>
      <c r="M26" s="16">
        <f t="shared" si="4"/>
        <v>54244304472</v>
      </c>
      <c r="N26" s="20">
        <f t="shared" si="5"/>
        <v>0.76514115368620206</v>
      </c>
      <c r="O26" s="19">
        <f t="shared" si="6"/>
        <v>6.682285619813523E-2</v>
      </c>
      <c r="P26" s="21">
        <f t="shared" si="7"/>
        <v>8.7453884772421809E-4</v>
      </c>
    </row>
    <row r="27" spans="1:18" ht="14.25" customHeight="1" x14ac:dyDescent="0.3">
      <c r="A27" s="14">
        <v>4</v>
      </c>
      <c r="B27" s="14">
        <v>2021</v>
      </c>
      <c r="C27" s="25">
        <v>113818358943</v>
      </c>
      <c r="D27" s="25">
        <v>1377000000</v>
      </c>
      <c r="E27" s="25">
        <f t="shared" si="0"/>
        <v>115195358943</v>
      </c>
      <c r="F27" s="25">
        <v>61088096852</v>
      </c>
      <c r="G27" s="25">
        <v>36000000</v>
      </c>
      <c r="H27" s="25">
        <v>21684819000</v>
      </c>
      <c r="I27" s="25">
        <f t="shared" si="1"/>
        <v>39403277852</v>
      </c>
      <c r="J27" s="25">
        <v>360962000000</v>
      </c>
      <c r="K27" s="25">
        <f t="shared" si="2"/>
        <v>75792081091</v>
      </c>
      <c r="L27" s="19">
        <f t="shared" si="3"/>
        <v>3.4951677987720351</v>
      </c>
      <c r="M27" s="16">
        <f t="shared" si="4"/>
        <v>54107262091</v>
      </c>
      <c r="N27" s="20">
        <f t="shared" si="5"/>
        <v>0.71389070351605655</v>
      </c>
      <c r="O27" s="19">
        <f t="shared" si="6"/>
        <v>0.20997246549775322</v>
      </c>
      <c r="P27" s="21">
        <f t="shared" si="7"/>
        <v>4.7498365900227078E-4</v>
      </c>
    </row>
    <row r="28" spans="1:18" ht="14.25" customHeight="1" x14ac:dyDescent="0.3">
      <c r="A28" s="14"/>
      <c r="B28" s="14">
        <v>2020</v>
      </c>
      <c r="C28" s="25">
        <v>148750177219</v>
      </c>
      <c r="D28" s="25">
        <v>18297000000</v>
      </c>
      <c r="E28" s="25">
        <f t="shared" si="0"/>
        <v>167047177219</v>
      </c>
      <c r="F28" s="25">
        <v>48859804979</v>
      </c>
      <c r="G28" s="25">
        <v>156000000</v>
      </c>
      <c r="H28" s="25">
        <v>24427215000</v>
      </c>
      <c r="I28" s="25">
        <f t="shared" si="1"/>
        <v>24432589979</v>
      </c>
      <c r="J28" s="25">
        <v>379557000000</v>
      </c>
      <c r="K28" s="25">
        <f t="shared" si="2"/>
        <v>142614587240</v>
      </c>
      <c r="L28" s="19">
        <f t="shared" si="3"/>
        <v>5.8383482210313371</v>
      </c>
      <c r="M28" s="16">
        <f t="shared" si="4"/>
        <v>118187372240</v>
      </c>
      <c r="N28" s="20">
        <f t="shared" si="5"/>
        <v>0.82871867827312451</v>
      </c>
      <c r="O28" s="19">
        <f t="shared" si="6"/>
        <v>0.3757395786140158</v>
      </c>
      <c r="P28" s="21">
        <f t="shared" si="7"/>
        <v>1.0938572485399004E-3</v>
      </c>
    </row>
    <row r="29" spans="1:18" ht="14.25" customHeight="1" x14ac:dyDescent="0.3">
      <c r="A29" s="14"/>
      <c r="B29" s="14">
        <v>2019</v>
      </c>
      <c r="C29" s="25">
        <v>168016899522</v>
      </c>
      <c r="D29" s="25">
        <v>7505000000</v>
      </c>
      <c r="E29" s="25">
        <f t="shared" si="0"/>
        <v>175521899522</v>
      </c>
      <c r="F29" s="25">
        <v>53231947472</v>
      </c>
      <c r="G29" s="25">
        <v>240000000</v>
      </c>
      <c r="H29" s="25">
        <v>29160838000</v>
      </c>
      <c r="I29" s="25">
        <f t="shared" si="1"/>
        <v>24071109472</v>
      </c>
      <c r="J29" s="25">
        <v>354244000000</v>
      </c>
      <c r="K29" s="25">
        <f t="shared" si="2"/>
        <v>151450790050</v>
      </c>
      <c r="L29" s="19">
        <f t="shared" si="3"/>
        <v>5.1936364123006342</v>
      </c>
      <c r="M29" s="16">
        <f t="shared" si="4"/>
        <v>122289952050</v>
      </c>
      <c r="N29" s="20">
        <f t="shared" si="5"/>
        <v>0.80745667955662148</v>
      </c>
      <c r="O29" s="19">
        <f t="shared" si="6"/>
        <v>0.42753240718261987</v>
      </c>
      <c r="P29" s="21">
        <f t="shared" si="7"/>
        <v>1.5846731464442432E-3</v>
      </c>
    </row>
    <row r="30" spans="1:18" ht="14.25" customHeight="1" x14ac:dyDescent="0.3">
      <c r="A30" s="14"/>
      <c r="B30" s="14">
        <v>2018</v>
      </c>
      <c r="C30" s="25">
        <v>169966811737</v>
      </c>
      <c r="D30" s="25">
        <v>18980000000</v>
      </c>
      <c r="E30" s="25">
        <f t="shared" si="0"/>
        <v>188946811737</v>
      </c>
      <c r="F30" s="25">
        <v>56194979261</v>
      </c>
      <c r="G30" s="25">
        <v>542000000</v>
      </c>
      <c r="H30" s="25">
        <v>30695088000</v>
      </c>
      <c r="I30" s="25">
        <f t="shared" si="1"/>
        <v>25499891261</v>
      </c>
      <c r="J30" s="25">
        <v>291249000000</v>
      </c>
      <c r="K30" s="25">
        <f t="shared" si="2"/>
        <v>163446920476</v>
      </c>
      <c r="L30" s="19">
        <f t="shared" si="3"/>
        <v>5.3248559012438736</v>
      </c>
      <c r="M30" s="16">
        <f t="shared" si="4"/>
        <v>132751832476</v>
      </c>
      <c r="N30" s="20">
        <f t="shared" si="5"/>
        <v>0.81220149079219173</v>
      </c>
      <c r="O30" s="19">
        <f t="shared" si="6"/>
        <v>0.56119307010839525</v>
      </c>
      <c r="P30" s="21">
        <f t="shared" si="7"/>
        <v>3.3160612535345106E-3</v>
      </c>
    </row>
    <row r="31" spans="1:18" ht="14.25" customHeight="1" x14ac:dyDescent="0.3">
      <c r="A31" s="14"/>
      <c r="B31" s="14">
        <v>2017</v>
      </c>
      <c r="C31" s="25">
        <v>153695422722</v>
      </c>
      <c r="D31" s="25">
        <v>8964000000</v>
      </c>
      <c r="E31" s="25">
        <f t="shared" si="0"/>
        <v>162659422722</v>
      </c>
      <c r="F31" s="25">
        <v>49712291995</v>
      </c>
      <c r="G31" s="25">
        <v>378000000</v>
      </c>
      <c r="H31" s="25">
        <v>29903114000</v>
      </c>
      <c r="I31" s="25">
        <f t="shared" si="1"/>
        <v>19809177995</v>
      </c>
      <c r="J31" s="25">
        <v>299392000000</v>
      </c>
      <c r="K31" s="25">
        <f t="shared" si="2"/>
        <v>142850244727</v>
      </c>
      <c r="L31" s="19">
        <f t="shared" si="3"/>
        <v>4.7771026364344529</v>
      </c>
      <c r="M31" s="16">
        <f t="shared" si="4"/>
        <v>112947130727</v>
      </c>
      <c r="N31" s="20">
        <f t="shared" si="5"/>
        <v>0.79066809400888594</v>
      </c>
      <c r="O31" s="19">
        <f t="shared" si="6"/>
        <v>0.47713447495925077</v>
      </c>
      <c r="P31" s="21">
        <f t="shared" si="7"/>
        <v>2.6461277733362859E-3</v>
      </c>
    </row>
    <row r="32" spans="1:18" ht="14.25" customHeight="1" x14ac:dyDescent="0.3">
      <c r="A32" s="14"/>
      <c r="B32" s="14">
        <v>2016</v>
      </c>
      <c r="C32" s="25">
        <v>122262633412</v>
      </c>
      <c r="D32" s="25">
        <v>4266000000</v>
      </c>
      <c r="E32" s="25">
        <f t="shared" si="0"/>
        <v>126528633412</v>
      </c>
      <c r="F32" s="25">
        <v>77754230254</v>
      </c>
      <c r="G32" s="25">
        <v>782000000</v>
      </c>
      <c r="H32" s="25">
        <v>27161821000</v>
      </c>
      <c r="I32" s="25">
        <f t="shared" si="1"/>
        <v>50592409254</v>
      </c>
      <c r="J32" s="25">
        <v>194329000000</v>
      </c>
      <c r="K32" s="25">
        <f t="shared" si="2"/>
        <v>75936224158</v>
      </c>
      <c r="L32" s="19">
        <f t="shared" si="3"/>
        <v>2.7956970984382821</v>
      </c>
      <c r="M32" s="16">
        <f t="shared" si="4"/>
        <v>48774403158</v>
      </c>
      <c r="N32" s="20">
        <f t="shared" si="5"/>
        <v>0.64230745864470984</v>
      </c>
      <c r="O32" s="19">
        <f t="shared" si="6"/>
        <v>0.39076115329158284</v>
      </c>
      <c r="P32" s="21">
        <f t="shared" si="7"/>
        <v>1.0298115407646524E-2</v>
      </c>
    </row>
    <row r="33" spans="1:16" ht="14.25" customHeight="1" x14ac:dyDescent="0.3">
      <c r="A33" s="14"/>
      <c r="B33" s="14">
        <v>2015</v>
      </c>
      <c r="C33" s="25">
        <v>144366248636</v>
      </c>
      <c r="D33" s="25">
        <v>11333000000</v>
      </c>
      <c r="E33" s="25">
        <f t="shared" si="0"/>
        <v>155699248636</v>
      </c>
      <c r="F33" s="25">
        <v>73739893306</v>
      </c>
      <c r="G33" s="25">
        <v>837000000</v>
      </c>
      <c r="H33" s="25">
        <v>26233362000</v>
      </c>
      <c r="I33" s="25">
        <f t="shared" si="1"/>
        <v>47506531306</v>
      </c>
      <c r="J33" s="25">
        <v>162652000000</v>
      </c>
      <c r="K33" s="25">
        <f t="shared" si="2"/>
        <v>108192717330</v>
      </c>
      <c r="L33" s="19">
        <f t="shared" si="3"/>
        <v>4.1242413888848866</v>
      </c>
      <c r="M33" s="16">
        <f t="shared" si="4"/>
        <v>81959355330</v>
      </c>
      <c r="N33" s="20">
        <f t="shared" si="5"/>
        <v>0.75753116616911209</v>
      </c>
      <c r="O33" s="19">
        <f t="shared" si="6"/>
        <v>0.66517913908221238</v>
      </c>
      <c r="P33" s="21">
        <f t="shared" si="7"/>
        <v>7.7361953803882708E-3</v>
      </c>
    </row>
    <row r="34" spans="1:16" ht="14.25" customHeight="1" x14ac:dyDescent="0.3">
      <c r="A34" s="14" t="s">
        <v>44</v>
      </c>
      <c r="B34" s="14">
        <v>2022</v>
      </c>
      <c r="C34" s="15">
        <v>165160444055</v>
      </c>
      <c r="D34" s="15">
        <v>60343310380</v>
      </c>
      <c r="E34" s="16">
        <f t="shared" si="0"/>
        <v>225503754435</v>
      </c>
      <c r="F34" s="17">
        <v>299197201204</v>
      </c>
      <c r="G34" s="18">
        <v>3201623733</v>
      </c>
      <c r="H34" s="25">
        <v>85184557000</v>
      </c>
      <c r="I34" s="16">
        <f t="shared" si="1"/>
        <v>214012644204</v>
      </c>
      <c r="J34" s="18">
        <v>614072972853</v>
      </c>
      <c r="K34" s="16">
        <f t="shared" si="2"/>
        <v>11491110231</v>
      </c>
      <c r="L34" s="19">
        <f t="shared" si="3"/>
        <v>0.13489663661689288</v>
      </c>
      <c r="M34" s="16">
        <f t="shared" si="4"/>
        <v>-73693446769</v>
      </c>
      <c r="N34" s="20">
        <f t="shared" si="5"/>
        <v>-6.4130832693776112</v>
      </c>
      <c r="O34" s="19">
        <f t="shared" si="6"/>
        <v>1.8712939241751651E-2</v>
      </c>
      <c r="P34" s="21">
        <f t="shared" si="7"/>
        <v>0.27861744153866519</v>
      </c>
    </row>
    <row r="35" spans="1:16" ht="14.25" customHeight="1" x14ac:dyDescent="0.3">
      <c r="A35" s="14">
        <v>5</v>
      </c>
      <c r="B35" s="14">
        <v>2021</v>
      </c>
      <c r="C35" s="15">
        <v>86453708920</v>
      </c>
      <c r="D35" s="15">
        <v>36412212191</v>
      </c>
      <c r="E35" s="16">
        <f t="shared" si="0"/>
        <v>122865921111</v>
      </c>
      <c r="F35" s="17">
        <v>391466807545</v>
      </c>
      <c r="G35" s="18">
        <v>1902491462</v>
      </c>
      <c r="H35" s="25">
        <v>86217949000</v>
      </c>
      <c r="I35" s="16">
        <f t="shared" si="1"/>
        <v>305248858545</v>
      </c>
      <c r="J35" s="18">
        <v>681404584491</v>
      </c>
      <c r="K35" s="16">
        <f t="shared" si="2"/>
        <v>-182382937434</v>
      </c>
      <c r="L35" s="19">
        <f t="shared" si="3"/>
        <v>-2.1153708659202737</v>
      </c>
      <c r="M35" s="16">
        <f t="shared" si="4"/>
        <v>-268600886434</v>
      </c>
      <c r="N35" s="20">
        <f t="shared" si="5"/>
        <v>1.4727303453548126</v>
      </c>
      <c r="O35" s="19">
        <f t="shared" si="6"/>
        <v>-0.26765733836416378</v>
      </c>
      <c r="P35" s="21">
        <f t="shared" si="7"/>
        <v>-1.0431301791531162E-2</v>
      </c>
    </row>
    <row r="36" spans="1:16" ht="14.25" customHeight="1" x14ac:dyDescent="0.3">
      <c r="A36" s="14"/>
      <c r="B36" s="14">
        <v>2020</v>
      </c>
      <c r="C36" s="15">
        <v>112497200854</v>
      </c>
      <c r="D36" s="15">
        <v>77010386054</v>
      </c>
      <c r="E36" s="16">
        <f t="shared" si="0"/>
        <v>189507586908</v>
      </c>
      <c r="F36" s="17">
        <v>183145345755</v>
      </c>
      <c r="G36" s="18">
        <v>1333203830</v>
      </c>
      <c r="H36" s="25">
        <v>73661029084</v>
      </c>
      <c r="I36" s="16">
        <f t="shared" si="1"/>
        <v>109484316671</v>
      </c>
      <c r="J36" s="18">
        <v>890952752204</v>
      </c>
      <c r="K36" s="16">
        <f t="shared" si="2"/>
        <v>80023270237</v>
      </c>
      <c r="L36" s="19">
        <f t="shared" si="3"/>
        <v>1.0863718744106163</v>
      </c>
      <c r="M36" s="16">
        <f t="shared" si="4"/>
        <v>6362241153</v>
      </c>
      <c r="N36" s="20">
        <f t="shared" si="5"/>
        <v>7.950488819261374E-2</v>
      </c>
      <c r="O36" s="19">
        <f t="shared" si="6"/>
        <v>8.981763627649382E-2</v>
      </c>
      <c r="P36" s="21">
        <f t="shared" si="7"/>
        <v>1.6660201789448645E-2</v>
      </c>
    </row>
    <row r="37" spans="1:16" ht="14.25" customHeight="1" x14ac:dyDescent="0.3">
      <c r="A37" s="14"/>
      <c r="B37" s="14">
        <v>2019</v>
      </c>
      <c r="C37" s="15">
        <v>154113318965</v>
      </c>
      <c r="D37" s="15">
        <v>45278854224</v>
      </c>
      <c r="E37" s="16">
        <f t="shared" si="0"/>
        <v>199392173189</v>
      </c>
      <c r="F37" s="17">
        <v>197292793728</v>
      </c>
      <c r="G37" s="18">
        <v>2585641160</v>
      </c>
      <c r="H37" s="25">
        <v>71977784348</v>
      </c>
      <c r="I37" s="16">
        <f t="shared" si="1"/>
        <v>125315009380</v>
      </c>
      <c r="J37" s="18">
        <v>889150351858</v>
      </c>
      <c r="K37" s="16">
        <f t="shared" si="2"/>
        <v>74077163809</v>
      </c>
      <c r="L37" s="19">
        <f t="shared" si="3"/>
        <v>1.0291670475830412</v>
      </c>
      <c r="M37" s="16">
        <f t="shared" si="4"/>
        <v>2099379461</v>
      </c>
      <c r="N37" s="20">
        <f t="shared" si="5"/>
        <v>2.8340440603436493E-2</v>
      </c>
      <c r="O37" s="19">
        <f t="shared" si="6"/>
        <v>8.331230331766247E-2</v>
      </c>
      <c r="P37" s="21">
        <f t="shared" si="7"/>
        <v>3.4904699735357009E-2</v>
      </c>
    </row>
    <row r="38" spans="1:16" ht="14.25" customHeight="1" x14ac:dyDescent="0.3">
      <c r="A38" s="14"/>
      <c r="B38" s="14">
        <v>2018</v>
      </c>
      <c r="C38" s="15">
        <v>192622657781</v>
      </c>
      <c r="D38" s="15">
        <v>46757555748</v>
      </c>
      <c r="E38" s="16">
        <f t="shared" si="0"/>
        <v>239380213529</v>
      </c>
      <c r="F38" s="17">
        <v>236395520947</v>
      </c>
      <c r="G38" s="18">
        <v>2781005542</v>
      </c>
      <c r="H38" s="25">
        <v>80902521553</v>
      </c>
      <c r="I38" s="16">
        <f t="shared" si="1"/>
        <v>155492999394</v>
      </c>
      <c r="J38" s="18">
        <v>885069108558</v>
      </c>
      <c r="K38" s="16">
        <f t="shared" si="2"/>
        <v>83887214135</v>
      </c>
      <c r="L38" s="19">
        <f t="shared" si="3"/>
        <v>1.0368924543352422</v>
      </c>
      <c r="M38" s="16">
        <f t="shared" si="4"/>
        <v>2984692582</v>
      </c>
      <c r="N38" s="20">
        <f t="shared" si="5"/>
        <v>3.5579827185543714E-2</v>
      </c>
      <c r="O38" s="19">
        <f t="shared" si="6"/>
        <v>9.4780411296552139E-2</v>
      </c>
      <c r="P38" s="21">
        <f t="shared" si="7"/>
        <v>3.3151721280486414E-2</v>
      </c>
    </row>
    <row r="39" spans="1:16" ht="14.25" customHeight="1" x14ac:dyDescent="0.3">
      <c r="A39" s="14"/>
      <c r="B39" s="14">
        <v>2017</v>
      </c>
      <c r="C39" s="15">
        <v>161642135787</v>
      </c>
      <c r="D39" s="15">
        <v>84766424412</v>
      </c>
      <c r="E39" s="16">
        <f t="shared" si="0"/>
        <v>246408560199</v>
      </c>
      <c r="F39" s="17">
        <v>241467078323</v>
      </c>
      <c r="G39" s="18">
        <v>5489880175</v>
      </c>
      <c r="H39" s="25">
        <v>100073030921</v>
      </c>
      <c r="I39" s="16">
        <f t="shared" si="1"/>
        <v>141394047402</v>
      </c>
      <c r="J39" s="18">
        <v>880747074087</v>
      </c>
      <c r="K39" s="16">
        <f t="shared" si="2"/>
        <v>105014512797</v>
      </c>
      <c r="L39" s="19">
        <f t="shared" si="3"/>
        <v>1.0493787569989852</v>
      </c>
      <c r="M39" s="16">
        <f t="shared" si="4"/>
        <v>4941481876</v>
      </c>
      <c r="N39" s="20">
        <f t="shared" si="5"/>
        <v>4.7055228314511262E-2</v>
      </c>
      <c r="O39" s="19">
        <f t="shared" si="6"/>
        <v>0.11923345065421891</v>
      </c>
      <c r="P39" s="21">
        <f t="shared" si="7"/>
        <v>5.2277347471128124E-2</v>
      </c>
    </row>
    <row r="40" spans="1:16" ht="14.25" customHeight="1" x14ac:dyDescent="0.3">
      <c r="A40" s="14"/>
      <c r="B40" s="14">
        <v>2016</v>
      </c>
      <c r="C40" s="15">
        <v>201352764178</v>
      </c>
      <c r="D40" s="15">
        <v>96702361662</v>
      </c>
      <c r="E40" s="16">
        <f t="shared" si="0"/>
        <v>298055125840</v>
      </c>
      <c r="F40" s="17">
        <v>245095327451</v>
      </c>
      <c r="G40" s="18">
        <v>7074877079</v>
      </c>
      <c r="H40" s="25">
        <v>91293862388</v>
      </c>
      <c r="I40" s="16">
        <f t="shared" si="1"/>
        <v>153801465063</v>
      </c>
      <c r="J40" s="18">
        <v>798568161270</v>
      </c>
      <c r="K40" s="16">
        <f t="shared" si="2"/>
        <v>144253660777</v>
      </c>
      <c r="L40" s="19">
        <f t="shared" si="3"/>
        <v>1.580102506386686</v>
      </c>
      <c r="M40" s="16">
        <f t="shared" si="4"/>
        <v>52959798389</v>
      </c>
      <c r="N40" s="20">
        <f t="shared" si="5"/>
        <v>0.36712966661463042</v>
      </c>
      <c r="O40" s="19">
        <f t="shared" si="6"/>
        <v>0.18064038584707248</v>
      </c>
      <c r="P40" s="21">
        <f t="shared" si="7"/>
        <v>4.9044696965694114E-2</v>
      </c>
    </row>
    <row r="41" spans="1:16" ht="14.25" customHeight="1" x14ac:dyDescent="0.3">
      <c r="A41" s="14"/>
      <c r="B41" s="14">
        <v>2015</v>
      </c>
      <c r="C41" s="15">
        <v>161989762918</v>
      </c>
      <c r="D41" s="15">
        <v>60816485292</v>
      </c>
      <c r="E41" s="16">
        <f t="shared" si="0"/>
        <v>222806248210</v>
      </c>
      <c r="F41" s="17">
        <v>178099715906</v>
      </c>
      <c r="G41" s="18">
        <v>3280457017</v>
      </c>
      <c r="H41" s="25">
        <v>73144943291</v>
      </c>
      <c r="I41" s="16">
        <f t="shared" si="1"/>
        <v>104954772615</v>
      </c>
      <c r="J41" s="18">
        <v>633083364194</v>
      </c>
      <c r="K41" s="16">
        <f t="shared" si="2"/>
        <v>117851475595</v>
      </c>
      <c r="L41" s="19">
        <f t="shared" si="3"/>
        <v>1.6112046888345983</v>
      </c>
      <c r="M41" s="16">
        <f t="shared" si="4"/>
        <v>44706532304</v>
      </c>
      <c r="N41" s="20">
        <f t="shared" si="5"/>
        <v>0.37934639408025139</v>
      </c>
      <c r="O41" s="19">
        <f t="shared" si="6"/>
        <v>0.18615475032271733</v>
      </c>
      <c r="P41" s="21">
        <f t="shared" si="7"/>
        <v>2.7835519245201352E-2</v>
      </c>
    </row>
    <row r="42" spans="1:16" ht="14.25" customHeight="1" x14ac:dyDescent="0.3">
      <c r="A42" s="14" t="s">
        <v>45</v>
      </c>
      <c r="B42" s="14">
        <v>2022</v>
      </c>
      <c r="C42" s="15">
        <v>588390468387</v>
      </c>
      <c r="D42" s="15">
        <v>54610021572</v>
      </c>
      <c r="E42" s="16">
        <f t="shared" si="0"/>
        <v>643000489959</v>
      </c>
      <c r="F42" s="17">
        <v>491572035232</v>
      </c>
      <c r="G42" s="18">
        <v>2018366573</v>
      </c>
      <c r="H42" s="25">
        <v>141398419201</v>
      </c>
      <c r="I42" s="16">
        <f t="shared" si="1"/>
        <v>350173616031</v>
      </c>
      <c r="J42" s="25">
        <v>2930893574989</v>
      </c>
      <c r="K42" s="16">
        <f t="shared" si="2"/>
        <v>292826873928</v>
      </c>
      <c r="L42" s="19">
        <f t="shared" si="3"/>
        <v>2.070934566190179</v>
      </c>
      <c r="M42" s="16">
        <f t="shared" si="4"/>
        <v>151428454727</v>
      </c>
      <c r="N42" s="20">
        <f t="shared" si="5"/>
        <v>0.51712622101833827</v>
      </c>
      <c r="O42" s="19">
        <f t="shared" si="6"/>
        <v>9.9910442476267333E-2</v>
      </c>
      <c r="P42" s="21">
        <f t="shared" si="7"/>
        <v>6.8926958305618978E-3</v>
      </c>
    </row>
    <row r="43" spans="1:16" ht="14.25" customHeight="1" x14ac:dyDescent="0.3">
      <c r="A43" s="14" t="s">
        <v>46</v>
      </c>
      <c r="B43" s="14">
        <v>2021</v>
      </c>
      <c r="C43" s="15">
        <v>477987655291</v>
      </c>
      <c r="D43" s="15">
        <v>44715057742</v>
      </c>
      <c r="E43" s="16">
        <f t="shared" si="0"/>
        <v>522702713033</v>
      </c>
      <c r="F43" s="17">
        <v>405718364580</v>
      </c>
      <c r="G43" s="18">
        <v>692448609</v>
      </c>
      <c r="H43" s="25">
        <v>128035593218</v>
      </c>
      <c r="I43" s="16">
        <f t="shared" si="1"/>
        <v>277682771362</v>
      </c>
      <c r="J43" s="18">
        <v>2840792371157</v>
      </c>
      <c r="K43" s="16">
        <f t="shared" si="2"/>
        <v>245019941671</v>
      </c>
      <c r="L43" s="19">
        <f t="shared" si="3"/>
        <v>1.9136861517391996</v>
      </c>
      <c r="M43" s="16">
        <f t="shared" si="4"/>
        <v>116984348453</v>
      </c>
      <c r="N43" s="20">
        <f t="shared" si="5"/>
        <v>0.47744827484319818</v>
      </c>
      <c r="O43" s="19">
        <f t="shared" si="6"/>
        <v>8.6250563103000763E-2</v>
      </c>
      <c r="P43" s="21">
        <f t="shared" si="7"/>
        <v>2.8260908245982029E-3</v>
      </c>
    </row>
    <row r="44" spans="1:16" ht="14.25" customHeight="1" x14ac:dyDescent="0.3">
      <c r="A44" s="14">
        <v>6</v>
      </c>
      <c r="B44" s="14">
        <v>2020</v>
      </c>
      <c r="C44" s="15">
        <v>402810477662</v>
      </c>
      <c r="D44" s="15">
        <v>29039511375</v>
      </c>
      <c r="E44" s="16">
        <f t="shared" si="0"/>
        <v>431849989037</v>
      </c>
      <c r="F44" s="17">
        <v>333111125004</v>
      </c>
      <c r="G44" s="18">
        <v>782412762</v>
      </c>
      <c r="H44" s="25">
        <v>111405185616</v>
      </c>
      <c r="I44" s="16">
        <f t="shared" si="1"/>
        <v>221705939388</v>
      </c>
      <c r="J44" s="18">
        <v>2752142715295</v>
      </c>
      <c r="K44" s="16">
        <f t="shared" si="2"/>
        <v>210144049649</v>
      </c>
      <c r="L44" s="19">
        <f t="shared" si="3"/>
        <v>1.8863040215501345</v>
      </c>
      <c r="M44" s="16">
        <f t="shared" si="4"/>
        <v>98738864033</v>
      </c>
      <c r="N44" s="20">
        <f t="shared" si="5"/>
        <v>0.46986276412737754</v>
      </c>
      <c r="O44" s="19">
        <f t="shared" si="6"/>
        <v>7.6356523403065896E-2</v>
      </c>
      <c r="P44" s="21">
        <f t="shared" si="7"/>
        <v>3.7232211109800664E-3</v>
      </c>
    </row>
    <row r="45" spans="1:16" ht="14.25" customHeight="1" x14ac:dyDescent="0.3">
      <c r="A45" s="14"/>
      <c r="B45" s="14">
        <v>2019</v>
      </c>
      <c r="C45" s="15">
        <v>319201027194</v>
      </c>
      <c r="D45" s="15">
        <v>319201027194</v>
      </c>
      <c r="E45" s="16">
        <f t="shared" si="0"/>
        <v>638402054388</v>
      </c>
      <c r="F45" s="17">
        <v>286932820282</v>
      </c>
      <c r="G45" s="18">
        <v>1109276924</v>
      </c>
      <c r="H45" s="25">
        <v>100182148789</v>
      </c>
      <c r="I45" s="16">
        <f t="shared" si="1"/>
        <v>186750671493</v>
      </c>
      <c r="J45" s="18">
        <v>2328292245222</v>
      </c>
      <c r="K45" s="16">
        <f t="shared" si="2"/>
        <v>451651382895</v>
      </c>
      <c r="L45" s="19">
        <f t="shared" si="3"/>
        <v>4.5083020114317147</v>
      </c>
      <c r="M45" s="16">
        <f t="shared" si="4"/>
        <v>351469234106</v>
      </c>
      <c r="N45" s="20">
        <f t="shared" si="5"/>
        <v>0.7781869986828085</v>
      </c>
      <c r="O45" s="19">
        <f t="shared" si="6"/>
        <v>0.19398397422911812</v>
      </c>
      <c r="P45" s="21">
        <f t="shared" si="7"/>
        <v>2.4560467785789664E-3</v>
      </c>
    </row>
    <row r="46" spans="1:16" ht="14.25" customHeight="1" x14ac:dyDescent="0.3">
      <c r="A46" s="14"/>
      <c r="B46" s="14">
        <v>2018</v>
      </c>
      <c r="C46" s="15">
        <v>247888232533</v>
      </c>
      <c r="D46" s="15">
        <v>19616232130</v>
      </c>
      <c r="E46" s="16">
        <f t="shared" si="0"/>
        <v>267504464663</v>
      </c>
      <c r="F46" s="17">
        <v>186331067692</v>
      </c>
      <c r="G46" s="18">
        <v>876522149</v>
      </c>
      <c r="H46" s="25">
        <v>92148860031</v>
      </c>
      <c r="I46" s="16">
        <f t="shared" si="1"/>
        <v>94182207661</v>
      </c>
      <c r="J46" s="18">
        <v>1261334491910</v>
      </c>
      <c r="K46" s="16">
        <f t="shared" si="2"/>
        <v>173322257002</v>
      </c>
      <c r="L46" s="19">
        <f t="shared" si="3"/>
        <v>1.880894206870191</v>
      </c>
      <c r="M46" s="16">
        <f t="shared" si="4"/>
        <v>81173396971</v>
      </c>
      <c r="N46" s="20">
        <f t="shared" si="5"/>
        <v>0.4683379871407013</v>
      </c>
      <c r="O46" s="19">
        <f t="shared" si="6"/>
        <v>0.13741181115212622</v>
      </c>
      <c r="P46" s="21">
        <f t="shared" si="7"/>
        <v>5.0571817155016952E-3</v>
      </c>
    </row>
    <row r="47" spans="1:16" ht="14.25" customHeight="1" x14ac:dyDescent="0.3">
      <c r="A47" s="14"/>
      <c r="B47" s="14">
        <v>2017</v>
      </c>
      <c r="C47" s="15">
        <v>226643472424</v>
      </c>
      <c r="D47" s="15">
        <v>15259753266</v>
      </c>
      <c r="E47" s="16">
        <f t="shared" si="0"/>
        <v>241903225690</v>
      </c>
      <c r="F47" s="17">
        <v>179270436868</v>
      </c>
      <c r="G47" s="18">
        <v>1123598461</v>
      </c>
      <c r="H47" s="25">
        <v>88267780815</v>
      </c>
      <c r="I47" s="16">
        <f t="shared" si="1"/>
        <v>91002656053</v>
      </c>
      <c r="J47" s="18">
        <v>1136111178445</v>
      </c>
      <c r="K47" s="16">
        <f t="shared" si="2"/>
        <v>150900569637</v>
      </c>
      <c r="L47" s="19">
        <f t="shared" si="3"/>
        <v>1.709577019425375</v>
      </c>
      <c r="M47" s="16">
        <f t="shared" si="4"/>
        <v>62632788822</v>
      </c>
      <c r="N47" s="20">
        <f t="shared" si="5"/>
        <v>0.41505998932056237</v>
      </c>
      <c r="O47" s="19">
        <f t="shared" si="6"/>
        <v>0.13282200941243993</v>
      </c>
      <c r="P47" s="21">
        <f t="shared" si="7"/>
        <v>7.4459524155732525E-3</v>
      </c>
    </row>
    <row r="48" spans="1:16" ht="14.25" customHeight="1" x14ac:dyDescent="0.3">
      <c r="A48" s="14"/>
      <c r="B48" s="14">
        <v>2016</v>
      </c>
      <c r="C48" s="15">
        <v>204244595746</v>
      </c>
      <c r="D48" s="15">
        <v>13480005339</v>
      </c>
      <c r="E48" s="16">
        <f t="shared" si="0"/>
        <v>217724601085</v>
      </c>
      <c r="F48" s="17">
        <v>169269525719</v>
      </c>
      <c r="G48" s="18">
        <v>602588838</v>
      </c>
      <c r="H48" s="25">
        <v>80702641655</v>
      </c>
      <c r="I48" s="16">
        <f t="shared" si="1"/>
        <v>88566884064</v>
      </c>
      <c r="J48" s="18">
        <v>1099066354652</v>
      </c>
      <c r="K48" s="16">
        <f t="shared" si="2"/>
        <v>129157717021</v>
      </c>
      <c r="L48" s="19">
        <f t="shared" si="3"/>
        <v>1.6004149848420473</v>
      </c>
      <c r="M48" s="16">
        <f t="shared" si="4"/>
        <v>48455075366</v>
      </c>
      <c r="N48" s="20">
        <f t="shared" si="5"/>
        <v>0.37516206142077901</v>
      </c>
      <c r="O48" s="19">
        <f t="shared" si="6"/>
        <v>0.11751585013435838</v>
      </c>
      <c r="P48" s="21">
        <f t="shared" si="7"/>
        <v>4.6655271701808105E-3</v>
      </c>
    </row>
    <row r="49" spans="1:16" ht="14.25" customHeight="1" x14ac:dyDescent="0.3">
      <c r="A49" s="14"/>
      <c r="B49" s="14">
        <v>2015</v>
      </c>
      <c r="C49" s="15">
        <v>163114747913</v>
      </c>
      <c r="D49" s="15">
        <v>9422459737</v>
      </c>
      <c r="E49" s="16">
        <f t="shared" si="0"/>
        <v>172537207650</v>
      </c>
      <c r="F49" s="17">
        <v>140723631081</v>
      </c>
      <c r="G49" s="18">
        <v>1252508149</v>
      </c>
      <c r="H49" s="25">
        <v>65056163952</v>
      </c>
      <c r="I49" s="16">
        <f t="shared" si="1"/>
        <v>75667467129</v>
      </c>
      <c r="J49" s="18">
        <v>1052551191056</v>
      </c>
      <c r="K49" s="16">
        <f t="shared" si="2"/>
        <v>96869740521</v>
      </c>
      <c r="L49" s="19">
        <f t="shared" si="3"/>
        <v>1.4890170990172864</v>
      </c>
      <c r="M49" s="16">
        <f t="shared" si="4"/>
        <v>31813576569</v>
      </c>
      <c r="N49" s="20">
        <f t="shared" si="5"/>
        <v>0.32841603990983398</v>
      </c>
      <c r="O49" s="19">
        <f t="shared" si="6"/>
        <v>9.20332819383472E-2</v>
      </c>
      <c r="P49" s="21">
        <f t="shared" si="7"/>
        <v>1.2929818354664363E-2</v>
      </c>
    </row>
    <row r="50" spans="1:16" ht="14.25" customHeight="1" x14ac:dyDescent="0.3">
      <c r="A50" s="14" t="s">
        <v>47</v>
      </c>
      <c r="B50" s="14">
        <v>2022</v>
      </c>
      <c r="C50" s="15">
        <v>5029350000000</v>
      </c>
      <c r="D50" s="15">
        <v>65646000000</v>
      </c>
      <c r="E50" s="16">
        <f t="shared" si="0"/>
        <v>5094996000000</v>
      </c>
      <c r="F50" s="17">
        <v>2814544000000</v>
      </c>
      <c r="G50" s="18">
        <v>5950000000</v>
      </c>
      <c r="H50" s="25">
        <v>1193141000000</v>
      </c>
      <c r="I50" s="16">
        <f t="shared" si="1"/>
        <v>1621403000000</v>
      </c>
      <c r="J50" s="18">
        <v>8407995000000</v>
      </c>
      <c r="K50" s="16">
        <f t="shared" si="2"/>
        <v>3473593000000</v>
      </c>
      <c r="L50" s="19">
        <f t="shared" si="3"/>
        <v>2.9113013466136861</v>
      </c>
      <c r="M50" s="16">
        <f t="shared" si="4"/>
        <v>2280452000000</v>
      </c>
      <c r="N50" s="20">
        <f t="shared" si="5"/>
        <v>0.6565109959629698</v>
      </c>
      <c r="O50" s="19">
        <f t="shared" si="6"/>
        <v>0.41312976518182992</v>
      </c>
      <c r="P50" s="21">
        <f t="shared" si="7"/>
        <v>1.712923765104317E-3</v>
      </c>
    </row>
    <row r="51" spans="1:16" ht="14.25" customHeight="1" x14ac:dyDescent="0.3">
      <c r="A51" s="14"/>
      <c r="B51" s="14">
        <v>2021</v>
      </c>
      <c r="C51" s="15">
        <v>4279210000000</v>
      </c>
      <c r="D51" s="15">
        <v>22332000000</v>
      </c>
      <c r="E51" s="16">
        <f t="shared" si="0"/>
        <v>4301542000000</v>
      </c>
      <c r="F51" s="17">
        <v>2421512000000</v>
      </c>
      <c r="G51" s="18">
        <v>6274000000</v>
      </c>
      <c r="H51" s="25">
        <v>1147179000000</v>
      </c>
      <c r="I51" s="16">
        <f t="shared" si="1"/>
        <v>1274333000000</v>
      </c>
      <c r="J51" s="18">
        <v>7094900000000</v>
      </c>
      <c r="K51" s="16">
        <f t="shared" si="2"/>
        <v>3027209000000</v>
      </c>
      <c r="L51" s="19">
        <f t="shared" si="3"/>
        <v>2.6388288139863092</v>
      </c>
      <c r="M51" s="16">
        <f t="shared" si="4"/>
        <v>1880030000000</v>
      </c>
      <c r="N51" s="20">
        <f t="shared" si="5"/>
        <v>0.62104400455997588</v>
      </c>
      <c r="O51" s="19">
        <f t="shared" si="6"/>
        <v>0.42667394889286669</v>
      </c>
      <c r="P51" s="21">
        <f t="shared" si="7"/>
        <v>2.0725361215561925E-3</v>
      </c>
    </row>
    <row r="52" spans="1:16" ht="14.25" customHeight="1" x14ac:dyDescent="0.3">
      <c r="A52" s="14"/>
      <c r="B52" s="14">
        <v>2020</v>
      </c>
      <c r="C52" s="15">
        <v>3539963000000</v>
      </c>
      <c r="D52" s="15">
        <v>21893000000</v>
      </c>
      <c r="E52" s="16">
        <f t="shared" si="0"/>
        <v>3561856000000</v>
      </c>
      <c r="F52" s="17">
        <v>2442216000000</v>
      </c>
      <c r="G52" s="18">
        <v>3847000000</v>
      </c>
      <c r="H52" s="25">
        <v>1050103000000</v>
      </c>
      <c r="I52" s="16">
        <f t="shared" si="1"/>
        <v>1392113000000</v>
      </c>
      <c r="J52" s="18">
        <v>5878749000000</v>
      </c>
      <c r="K52" s="16">
        <f t="shared" si="2"/>
        <v>2169743000000</v>
      </c>
      <c r="L52" s="19">
        <f t="shared" si="3"/>
        <v>2.0662192184957093</v>
      </c>
      <c r="M52" s="16">
        <f t="shared" si="4"/>
        <v>1119640000000</v>
      </c>
      <c r="N52" s="20">
        <f t="shared" si="5"/>
        <v>0.51602424803306202</v>
      </c>
      <c r="O52" s="19">
        <f t="shared" si="6"/>
        <v>0.36908243573590233</v>
      </c>
      <c r="P52" s="21">
        <f t="shared" si="7"/>
        <v>1.7730210444278423E-3</v>
      </c>
    </row>
    <row r="53" spans="1:16" ht="14.25" customHeight="1" x14ac:dyDescent="0.3">
      <c r="A53" s="14"/>
      <c r="B53" s="14">
        <v>2019</v>
      </c>
      <c r="C53" s="15">
        <v>3933765000000</v>
      </c>
      <c r="D53" s="15">
        <v>17742000000</v>
      </c>
      <c r="E53" s="16">
        <f t="shared" si="0"/>
        <v>3951507000000</v>
      </c>
      <c r="F53" s="17">
        <v>2070443000000</v>
      </c>
      <c r="G53" s="18">
        <v>15916000000</v>
      </c>
      <c r="H53" s="25">
        <v>1099025000000</v>
      </c>
      <c r="I53" s="16">
        <f t="shared" si="1"/>
        <v>971418000000</v>
      </c>
      <c r="J53" s="18">
        <v>5393320000000</v>
      </c>
      <c r="K53" s="16">
        <f t="shared" si="2"/>
        <v>2980089000000</v>
      </c>
      <c r="L53" s="19">
        <f t="shared" si="3"/>
        <v>2.7115752598894476</v>
      </c>
      <c r="M53" s="16">
        <f t="shared" si="4"/>
        <v>1881064000000</v>
      </c>
      <c r="N53" s="20">
        <f t="shared" si="5"/>
        <v>0.63121067860724966</v>
      </c>
      <c r="O53" s="19">
        <f t="shared" si="6"/>
        <v>0.55255186044959315</v>
      </c>
      <c r="P53" s="21">
        <f t="shared" si="7"/>
        <v>5.3407800907959461E-3</v>
      </c>
    </row>
    <row r="54" spans="1:16" ht="14.25" customHeight="1" x14ac:dyDescent="0.3">
      <c r="A54" s="14"/>
      <c r="B54" s="14">
        <v>2018</v>
      </c>
      <c r="C54" s="15">
        <v>3079594000000</v>
      </c>
      <c r="D54" s="15">
        <v>13149000000</v>
      </c>
      <c r="E54" s="16">
        <f t="shared" si="0"/>
        <v>3092743000000</v>
      </c>
      <c r="F54" s="17">
        <v>1790194000000</v>
      </c>
      <c r="G54" s="18">
        <v>15976000000</v>
      </c>
      <c r="H54" s="25">
        <v>899148000000</v>
      </c>
      <c r="I54" s="16">
        <f t="shared" si="1"/>
        <v>891046000000</v>
      </c>
      <c r="J54" s="18">
        <v>3996932000000</v>
      </c>
      <c r="K54" s="16">
        <f t="shared" si="2"/>
        <v>2201697000000</v>
      </c>
      <c r="L54" s="19">
        <f t="shared" si="3"/>
        <v>2.4486480534906376</v>
      </c>
      <c r="M54" s="16">
        <f t="shared" si="4"/>
        <v>1302549000000</v>
      </c>
      <c r="N54" s="20">
        <f t="shared" si="5"/>
        <v>0.59161137976751565</v>
      </c>
      <c r="O54" s="19">
        <f t="shared" si="6"/>
        <v>0.55084674945683343</v>
      </c>
      <c r="P54" s="21">
        <f t="shared" si="7"/>
        <v>7.2562209968038294E-3</v>
      </c>
    </row>
    <row r="55" spans="1:16" ht="14.25" customHeight="1" x14ac:dyDescent="0.3">
      <c r="A55" s="14"/>
      <c r="B55" s="14">
        <v>2017</v>
      </c>
      <c r="C55" s="15">
        <v>2559653000000</v>
      </c>
      <c r="D55" s="15">
        <v>7046000000</v>
      </c>
      <c r="E55" s="16">
        <f t="shared" si="0"/>
        <v>2566699000000</v>
      </c>
      <c r="F55" s="17">
        <v>1658438000000</v>
      </c>
      <c r="G55" s="18">
        <v>6102000000</v>
      </c>
      <c r="H55" s="25">
        <v>833539000000</v>
      </c>
      <c r="I55" s="16">
        <f t="shared" si="1"/>
        <v>824899000000</v>
      </c>
      <c r="J55" s="18">
        <v>2254646000000</v>
      </c>
      <c r="K55" s="16">
        <f t="shared" si="2"/>
        <v>1741800000000</v>
      </c>
      <c r="L55" s="19">
        <f t="shared" si="3"/>
        <v>2.0896442757927343</v>
      </c>
      <c r="M55" s="16">
        <f t="shared" si="4"/>
        <v>908261000000</v>
      </c>
      <c r="N55" s="20">
        <f t="shared" si="5"/>
        <v>0.52144964978757602</v>
      </c>
      <c r="O55" s="19">
        <f t="shared" si="6"/>
        <v>0.77253812793671384</v>
      </c>
      <c r="P55" s="21">
        <f t="shared" si="7"/>
        <v>3.5032724767481917E-3</v>
      </c>
    </row>
    <row r="56" spans="1:16" ht="14.25" customHeight="1" x14ac:dyDescent="0.3">
      <c r="A56" s="14"/>
      <c r="B56" s="14">
        <v>2016</v>
      </c>
      <c r="C56" s="15">
        <v>1936172000000</v>
      </c>
      <c r="D56" s="15">
        <v>4895000000</v>
      </c>
      <c r="E56" s="16">
        <f t="shared" si="0"/>
        <v>1941067000000</v>
      </c>
      <c r="F56" s="17">
        <v>1386238000000</v>
      </c>
      <c r="G56" s="18">
        <v>6548000000</v>
      </c>
      <c r="H56" s="25">
        <v>771058000000</v>
      </c>
      <c r="I56" s="16">
        <f t="shared" si="1"/>
        <v>615180000000</v>
      </c>
      <c r="J56" s="18">
        <v>1592716000000</v>
      </c>
      <c r="K56" s="16">
        <f t="shared" si="2"/>
        <v>1325887000000</v>
      </c>
      <c r="L56" s="19">
        <f t="shared" si="3"/>
        <v>1.7195684371344309</v>
      </c>
      <c r="M56" s="16">
        <f t="shared" si="4"/>
        <v>554829000000</v>
      </c>
      <c r="N56" s="20">
        <f t="shared" si="5"/>
        <v>0.4184587374338839</v>
      </c>
      <c r="O56" s="19">
        <f t="shared" si="6"/>
        <v>0.83246919099199101</v>
      </c>
      <c r="P56" s="21">
        <f t="shared" si="7"/>
        <v>4.9385807387809068E-3</v>
      </c>
    </row>
    <row r="57" spans="1:16" ht="14.25" customHeight="1" x14ac:dyDescent="0.3">
      <c r="A57" s="14"/>
      <c r="B57" s="14">
        <v>2015</v>
      </c>
      <c r="C57" s="15">
        <v>1315469000000</v>
      </c>
      <c r="D57" s="15">
        <v>4834000000</v>
      </c>
      <c r="E57" s="16">
        <f t="shared" si="0"/>
        <v>1320303000000</v>
      </c>
      <c r="F57" s="17">
        <v>1070219000000</v>
      </c>
      <c r="G57" s="18">
        <v>3621000000</v>
      </c>
      <c r="H57" s="25">
        <v>621813000000</v>
      </c>
      <c r="I57" s="16">
        <f t="shared" si="1"/>
        <v>448406000000</v>
      </c>
      <c r="J57" s="18">
        <v>1163471000000</v>
      </c>
      <c r="K57" s="16">
        <f t="shared" si="2"/>
        <v>871897000000</v>
      </c>
      <c r="L57" s="19">
        <f t="shared" si="3"/>
        <v>1.4021852228885534</v>
      </c>
      <c r="M57" s="16">
        <f t="shared" si="4"/>
        <v>250084000000</v>
      </c>
      <c r="N57" s="20">
        <f t="shared" si="5"/>
        <v>0.28682745783045477</v>
      </c>
      <c r="O57" s="19">
        <f t="shared" si="6"/>
        <v>0.74939298014303757</v>
      </c>
      <c r="P57" s="21">
        <f t="shared" si="7"/>
        <v>4.1530134866847807E-3</v>
      </c>
    </row>
    <row r="58" spans="1:16" ht="14.25" customHeight="1" x14ac:dyDescent="0.3">
      <c r="A58" s="14" t="s">
        <v>48</v>
      </c>
      <c r="B58" s="14">
        <v>2022</v>
      </c>
      <c r="C58" s="17">
        <v>6720051000000</v>
      </c>
      <c r="D58" s="17">
        <v>799886000000</v>
      </c>
      <c r="E58" s="16">
        <f t="shared" si="0"/>
        <v>7519937000000</v>
      </c>
      <c r="F58" s="15">
        <v>3988796000000</v>
      </c>
      <c r="G58" s="17">
        <v>10298000000</v>
      </c>
      <c r="H58" s="17">
        <v>2122436000000</v>
      </c>
      <c r="I58" s="16">
        <f t="shared" si="1"/>
        <v>1866360000000</v>
      </c>
      <c r="J58" s="17">
        <v>10839559000000</v>
      </c>
      <c r="K58" s="16">
        <f t="shared" si="2"/>
        <v>5653577000000</v>
      </c>
      <c r="L58" s="19">
        <f t="shared" si="3"/>
        <v>2.663720837754354</v>
      </c>
      <c r="M58" s="16">
        <f t="shared" si="4"/>
        <v>3531141000000</v>
      </c>
      <c r="N58" s="20">
        <f t="shared" si="5"/>
        <v>0.62458528467906249</v>
      </c>
      <c r="O58" s="19">
        <f t="shared" si="6"/>
        <v>0.52156891253601734</v>
      </c>
      <c r="P58" s="21">
        <f t="shared" si="7"/>
        <v>1.8215016793792674E-3</v>
      </c>
    </row>
    <row r="59" spans="1:16" ht="14.25" customHeight="1" x14ac:dyDescent="0.3">
      <c r="A59" s="14"/>
      <c r="B59" s="14">
        <v>2021</v>
      </c>
      <c r="C59" s="17">
        <v>5747030000000</v>
      </c>
      <c r="D59" s="17">
        <v>1261268000000</v>
      </c>
      <c r="E59" s="16">
        <f t="shared" si="0"/>
        <v>7008298000000</v>
      </c>
      <c r="F59" s="15">
        <v>3975804000000</v>
      </c>
      <c r="G59" s="17">
        <v>114244000000</v>
      </c>
      <c r="H59" s="17">
        <v>2375667000000</v>
      </c>
      <c r="I59" s="16">
        <f t="shared" si="1"/>
        <v>1600137000000</v>
      </c>
      <c r="J59" s="17">
        <v>9245835000000</v>
      </c>
      <c r="K59" s="16">
        <f t="shared" si="2"/>
        <v>5408161000000</v>
      </c>
      <c r="L59" s="19">
        <f t="shared" si="3"/>
        <v>2.2764810893109177</v>
      </c>
      <c r="M59" s="16">
        <f t="shared" si="4"/>
        <v>3032494000000</v>
      </c>
      <c r="N59" s="20">
        <f t="shared" si="5"/>
        <v>0.56072554053032075</v>
      </c>
      <c r="O59" s="19">
        <f t="shared" si="6"/>
        <v>0.58492943038676337</v>
      </c>
      <c r="P59" s="21">
        <f t="shared" si="7"/>
        <v>2.1124371112472427E-2</v>
      </c>
    </row>
    <row r="60" spans="1:16" ht="14.25" customHeight="1" x14ac:dyDescent="0.3">
      <c r="A60" s="14"/>
      <c r="B60" s="14">
        <v>2020</v>
      </c>
      <c r="C60" s="25">
        <v>4328488000000</v>
      </c>
      <c r="D60" s="25">
        <v>392790333000</v>
      </c>
      <c r="E60" s="16">
        <f t="shared" si="0"/>
        <v>4721278333000</v>
      </c>
      <c r="F60" s="15">
        <v>1543057332000</v>
      </c>
      <c r="G60" s="25">
        <v>64494666000</v>
      </c>
      <c r="H60" s="25">
        <v>1363115333000</v>
      </c>
      <c r="I60" s="16">
        <f t="shared" si="1"/>
        <v>179941999000</v>
      </c>
      <c r="J60" s="25">
        <v>7247715333000</v>
      </c>
      <c r="K60" s="16">
        <f t="shared" si="2"/>
        <v>4541336334000</v>
      </c>
      <c r="L60" s="19">
        <f t="shared" si="3"/>
        <v>3.3315862745122535</v>
      </c>
      <c r="M60" s="16">
        <f t="shared" si="4"/>
        <v>3178221001000</v>
      </c>
      <c r="N60" s="20">
        <f t="shared" si="5"/>
        <v>0.69984268225309554</v>
      </c>
      <c r="O60" s="19">
        <f t="shared" si="6"/>
        <v>0.62658867316747024</v>
      </c>
      <c r="P60" s="21">
        <f t="shared" si="7"/>
        <v>1.4201693346767212E-2</v>
      </c>
    </row>
    <row r="61" spans="1:16" ht="14.25" customHeight="1" x14ac:dyDescent="0.3">
      <c r="A61" s="14"/>
      <c r="B61" s="14">
        <v>2019</v>
      </c>
      <c r="C61" s="25">
        <v>3661147333000</v>
      </c>
      <c r="D61" s="25">
        <v>551485666000</v>
      </c>
      <c r="E61" s="16">
        <f t="shared" si="0"/>
        <v>4212632999000</v>
      </c>
      <c r="F61" s="15">
        <v>2373963333000</v>
      </c>
      <c r="G61" s="25">
        <v>72287333000</v>
      </c>
      <c r="H61" s="25">
        <v>1359253000000</v>
      </c>
      <c r="I61" s="16">
        <f t="shared" si="1"/>
        <v>1014710333000</v>
      </c>
      <c r="J61" s="25">
        <v>6356315666000</v>
      </c>
      <c r="K61" s="16">
        <f t="shared" si="2"/>
        <v>3197922666000</v>
      </c>
      <c r="L61" s="19">
        <f t="shared" si="3"/>
        <v>2.3527059833599777</v>
      </c>
      <c r="M61" s="16">
        <f t="shared" si="4"/>
        <v>1838669666000</v>
      </c>
      <c r="N61" s="20">
        <f t="shared" si="5"/>
        <v>0.57495751399761963</v>
      </c>
      <c r="O61" s="19">
        <f t="shared" si="6"/>
        <v>0.5031094794592601</v>
      </c>
      <c r="P61" s="21">
        <f t="shared" si="7"/>
        <v>2.2604465632815901E-2</v>
      </c>
    </row>
    <row r="62" spans="1:16" ht="14.25" customHeight="1" x14ac:dyDescent="0.3">
      <c r="A62" s="14"/>
      <c r="B62" s="14">
        <v>2018</v>
      </c>
      <c r="C62" s="25">
        <v>3246761000000</v>
      </c>
      <c r="D62" s="25">
        <v>548938666000</v>
      </c>
      <c r="E62" s="16">
        <f t="shared" si="0"/>
        <v>3795699666000</v>
      </c>
      <c r="F62" s="15">
        <v>2085909999000</v>
      </c>
      <c r="G62" s="25">
        <v>59025333000</v>
      </c>
      <c r="H62" s="25">
        <v>1210255666000</v>
      </c>
      <c r="I62" s="16">
        <f t="shared" si="1"/>
        <v>875654333000</v>
      </c>
      <c r="J62" s="25">
        <v>5769323666000</v>
      </c>
      <c r="K62" s="16">
        <f t="shared" si="2"/>
        <v>2920045333000</v>
      </c>
      <c r="L62" s="19">
        <f t="shared" si="3"/>
        <v>2.4127508054979847</v>
      </c>
      <c r="M62" s="16">
        <f t="shared" si="4"/>
        <v>1709789667000</v>
      </c>
      <c r="N62" s="20">
        <f t="shared" si="5"/>
        <v>0.58553531607106735</v>
      </c>
      <c r="O62" s="19">
        <f t="shared" si="6"/>
        <v>0.50613304124511571</v>
      </c>
      <c r="P62" s="21">
        <f t="shared" si="7"/>
        <v>2.0213841317099853E-2</v>
      </c>
    </row>
    <row r="63" spans="1:16" ht="14.25" customHeight="1" x14ac:dyDescent="0.3">
      <c r="A63" s="14"/>
      <c r="B63" s="14">
        <v>2017</v>
      </c>
      <c r="C63" s="25">
        <v>2922712333000</v>
      </c>
      <c r="D63" s="25">
        <v>440073666000</v>
      </c>
      <c r="E63" s="16">
        <f t="shared" si="0"/>
        <v>3362785999000</v>
      </c>
      <c r="F63" s="15">
        <v>1739254999000</v>
      </c>
      <c r="G63" s="25">
        <v>56289000000</v>
      </c>
      <c r="H63" s="25">
        <v>1070499333000</v>
      </c>
      <c r="I63" s="16">
        <f t="shared" si="1"/>
        <v>668755666000</v>
      </c>
      <c r="J63" s="25">
        <v>4574793333000</v>
      </c>
      <c r="K63" s="16">
        <f t="shared" si="2"/>
        <v>2694030333000</v>
      </c>
      <c r="L63" s="19">
        <f t="shared" si="3"/>
        <v>2.5166109402891146</v>
      </c>
      <c r="M63" s="16">
        <f t="shared" si="4"/>
        <v>1623531000000</v>
      </c>
      <c r="N63" s="20">
        <f t="shared" si="5"/>
        <v>0.60264020791186834</v>
      </c>
      <c r="O63" s="19">
        <f t="shared" si="6"/>
        <v>0.58888569098122356</v>
      </c>
      <c r="P63" s="21">
        <f t="shared" si="7"/>
        <v>2.0893974099140181E-2</v>
      </c>
    </row>
    <row r="64" spans="1:16" ht="14.25" customHeight="1" x14ac:dyDescent="0.3">
      <c r="A64" s="14"/>
      <c r="B64" s="14">
        <v>2016</v>
      </c>
      <c r="C64" s="25">
        <v>2579582666000</v>
      </c>
      <c r="D64" s="25">
        <v>342263000000</v>
      </c>
      <c r="E64" s="16">
        <f t="shared" si="0"/>
        <v>2921845666000</v>
      </c>
      <c r="F64" s="15">
        <v>1893854665000</v>
      </c>
      <c r="G64" s="25">
        <v>53339666000</v>
      </c>
      <c r="H64" s="25">
        <v>1035803666000</v>
      </c>
      <c r="I64" s="16">
        <f t="shared" si="1"/>
        <v>858050999000</v>
      </c>
      <c r="J64" s="25">
        <v>3796339000000</v>
      </c>
      <c r="K64" s="16">
        <f t="shared" si="2"/>
        <v>2063794667000</v>
      </c>
      <c r="L64" s="19">
        <f t="shared" si="3"/>
        <v>1.9924573881552567</v>
      </c>
      <c r="M64" s="16">
        <f t="shared" si="4"/>
        <v>1027991001000</v>
      </c>
      <c r="N64" s="20">
        <f t="shared" si="5"/>
        <v>0.49810720874394043</v>
      </c>
      <c r="O64" s="19">
        <f t="shared" si="6"/>
        <v>0.54362760201341342</v>
      </c>
      <c r="P64" s="21">
        <f t="shared" si="7"/>
        <v>2.5845432616383439E-2</v>
      </c>
    </row>
    <row r="65" spans="1:16" ht="14.25" customHeight="1" x14ac:dyDescent="0.3">
      <c r="A65" s="14"/>
      <c r="B65" s="14">
        <v>2015</v>
      </c>
      <c r="C65" s="25">
        <v>2197799666000</v>
      </c>
      <c r="D65" s="25">
        <v>359852333000</v>
      </c>
      <c r="E65" s="16">
        <f t="shared" si="0"/>
        <v>2557651999000</v>
      </c>
      <c r="F65" s="15">
        <v>1739956999000</v>
      </c>
      <c r="G65" s="25">
        <v>57519666000</v>
      </c>
      <c r="H65" s="25">
        <v>946890000000</v>
      </c>
      <c r="I65" s="16">
        <f t="shared" si="1"/>
        <v>793066999000</v>
      </c>
      <c r="J65" s="25">
        <v>3389736333000</v>
      </c>
      <c r="K65" s="16">
        <f t="shared" si="2"/>
        <v>1764585000000</v>
      </c>
      <c r="L65" s="19">
        <f t="shared" si="3"/>
        <v>1.8635585970915312</v>
      </c>
      <c r="M65" s="16">
        <f t="shared" si="4"/>
        <v>817695000000</v>
      </c>
      <c r="N65" s="20">
        <f t="shared" si="5"/>
        <v>0.46339224236860227</v>
      </c>
      <c r="O65" s="19">
        <f t="shared" si="6"/>
        <v>0.52056703727109621</v>
      </c>
      <c r="P65" s="21">
        <f t="shared" si="7"/>
        <v>3.2596710274653815E-2</v>
      </c>
    </row>
    <row r="66" spans="1:16" ht="14.25" customHeight="1" x14ac:dyDescent="0.3">
      <c r="A66" s="26"/>
      <c r="B66" s="26"/>
      <c r="C66" s="27"/>
      <c r="L66" s="28"/>
      <c r="N66" s="29"/>
      <c r="O66" s="28"/>
      <c r="P66" s="30"/>
    </row>
    <row r="67" spans="1:16" ht="14.25" customHeight="1" x14ac:dyDescent="0.3">
      <c r="A67" s="26"/>
      <c r="B67" s="26"/>
      <c r="C67" s="27"/>
      <c r="J67" s="31"/>
      <c r="K67" s="31"/>
      <c r="L67" s="28"/>
      <c r="N67" s="29"/>
      <c r="O67" s="28"/>
      <c r="P67" s="30"/>
    </row>
    <row r="68" spans="1:16" ht="14.25" customHeight="1" x14ac:dyDescent="0.3">
      <c r="A68" s="26"/>
      <c r="B68" s="26"/>
      <c r="C68" s="27"/>
      <c r="L68" s="28"/>
      <c r="N68" s="29"/>
      <c r="O68" s="28"/>
      <c r="P68" s="30"/>
    </row>
    <row r="69" spans="1:16" ht="14.25" customHeight="1" x14ac:dyDescent="0.3">
      <c r="A69" s="26"/>
      <c r="B69" s="26"/>
      <c r="C69" s="27"/>
      <c r="L69" s="28"/>
      <c r="N69" s="29"/>
      <c r="O69" s="28"/>
      <c r="P69" s="30"/>
    </row>
    <row r="70" spans="1:16" ht="14.25" customHeight="1" x14ac:dyDescent="0.3">
      <c r="A70" s="26"/>
      <c r="B70" s="26"/>
      <c r="C70" s="27"/>
      <c r="L70" s="28"/>
      <c r="N70" s="29"/>
      <c r="O70" s="28"/>
      <c r="P70" s="30"/>
    </row>
    <row r="71" spans="1:16" ht="14.25" customHeight="1" x14ac:dyDescent="0.3">
      <c r="A71" s="26"/>
      <c r="B71" s="26"/>
      <c r="C71" s="27"/>
      <c r="L71" s="28"/>
      <c r="N71" s="29"/>
      <c r="O71" s="28"/>
      <c r="P71" s="30"/>
    </row>
    <row r="72" spans="1:16" ht="14.25" customHeight="1" x14ac:dyDescent="0.3">
      <c r="A72" s="26"/>
      <c r="B72" s="26"/>
      <c r="C72" s="27"/>
      <c r="L72" s="28"/>
      <c r="N72" s="29"/>
      <c r="O72" s="28"/>
      <c r="P72" s="30"/>
    </row>
    <row r="73" spans="1:16" ht="14.25" customHeight="1" x14ac:dyDescent="0.3">
      <c r="A73" s="26"/>
      <c r="B73" s="26"/>
      <c r="C73" s="27"/>
      <c r="L73" s="28"/>
      <c r="N73" s="29"/>
      <c r="O73" s="28"/>
      <c r="P73" s="30"/>
    </row>
    <row r="74" spans="1:16" ht="14.25" customHeight="1" x14ac:dyDescent="0.3">
      <c r="A74" s="26"/>
      <c r="B74" s="26"/>
      <c r="C74" s="27"/>
      <c r="L74" s="28"/>
      <c r="N74" s="29"/>
      <c r="O74" s="28"/>
      <c r="P74" s="30"/>
    </row>
    <row r="75" spans="1:16" ht="14.25" customHeight="1" x14ac:dyDescent="0.3">
      <c r="A75" s="26"/>
      <c r="B75" s="26"/>
      <c r="C75" s="27"/>
      <c r="L75" s="28"/>
      <c r="N75" s="29"/>
      <c r="O75" s="28"/>
      <c r="P75" s="30"/>
    </row>
    <row r="76" spans="1:16" ht="14.25" customHeight="1" x14ac:dyDescent="0.3">
      <c r="A76" s="26"/>
      <c r="B76" s="26"/>
      <c r="C76" s="27"/>
      <c r="L76" s="28"/>
      <c r="N76" s="29"/>
      <c r="O76" s="28"/>
      <c r="P76" s="30"/>
    </row>
    <row r="77" spans="1:16" ht="14.25" customHeight="1" x14ac:dyDescent="0.3">
      <c r="A77" s="26"/>
      <c r="B77" s="26"/>
      <c r="C77" s="27"/>
      <c r="L77" s="28"/>
      <c r="N77" s="29"/>
      <c r="O77" s="28"/>
      <c r="P77" s="30"/>
    </row>
    <row r="78" spans="1:16" ht="14.25" customHeight="1" x14ac:dyDescent="0.3">
      <c r="A78" s="26"/>
      <c r="B78" s="26"/>
      <c r="C78" s="27"/>
      <c r="L78" s="28"/>
      <c r="N78" s="29"/>
      <c r="O78" s="28"/>
      <c r="P78" s="30"/>
    </row>
    <row r="79" spans="1:16" ht="14.25" customHeight="1" x14ac:dyDescent="0.3">
      <c r="A79" s="26"/>
      <c r="B79" s="26"/>
      <c r="C79" s="27"/>
      <c r="L79" s="28"/>
      <c r="N79" s="29"/>
      <c r="O79" s="28"/>
      <c r="P79" s="30"/>
    </row>
    <row r="80" spans="1:16" ht="14.25" customHeight="1" x14ac:dyDescent="0.3">
      <c r="A80" s="26"/>
      <c r="B80" s="26"/>
      <c r="C80" s="27"/>
      <c r="L80" s="28"/>
      <c r="N80" s="29"/>
      <c r="O80" s="28"/>
      <c r="P80" s="30"/>
    </row>
    <row r="81" spans="1:16" ht="14.25" customHeight="1" x14ac:dyDescent="0.3">
      <c r="A81" s="26"/>
      <c r="B81" s="26"/>
      <c r="C81" s="27"/>
      <c r="L81" s="28"/>
      <c r="N81" s="29"/>
      <c r="O81" s="28"/>
      <c r="P81" s="30"/>
    </row>
    <row r="82" spans="1:16" ht="14.25" customHeight="1" x14ac:dyDescent="0.3">
      <c r="A82" s="26"/>
      <c r="B82" s="26"/>
      <c r="C82" s="27"/>
      <c r="L82" s="28"/>
      <c r="N82" s="29"/>
      <c r="O82" s="28"/>
      <c r="P82" s="30"/>
    </row>
    <row r="83" spans="1:16" ht="14.25" customHeight="1" x14ac:dyDescent="0.3">
      <c r="A83" s="26"/>
      <c r="B83" s="26"/>
      <c r="C83" s="27"/>
      <c r="L83" s="28"/>
      <c r="N83" s="29"/>
      <c r="O83" s="28"/>
      <c r="P83" s="30"/>
    </row>
    <row r="84" spans="1:16" ht="14.25" customHeight="1" x14ac:dyDescent="0.3">
      <c r="A84" s="26"/>
      <c r="B84" s="26"/>
      <c r="C84" s="27"/>
      <c r="L84" s="28"/>
      <c r="N84" s="29"/>
      <c r="O84" s="28"/>
      <c r="P84" s="30"/>
    </row>
    <row r="85" spans="1:16" ht="14.25" customHeight="1" x14ac:dyDescent="0.3">
      <c r="A85" s="26"/>
      <c r="B85" s="26"/>
      <c r="C85" s="27"/>
      <c r="L85" s="28"/>
      <c r="N85" s="29"/>
      <c r="O85" s="28"/>
      <c r="P85" s="30"/>
    </row>
    <row r="86" spans="1:16" ht="14.25" customHeight="1" x14ac:dyDescent="0.3">
      <c r="A86" s="26"/>
      <c r="B86" s="26"/>
      <c r="C86" s="27"/>
      <c r="L86" s="28"/>
      <c r="N86" s="29"/>
      <c r="O86" s="28"/>
      <c r="P86" s="30"/>
    </row>
    <row r="87" spans="1:16" ht="14.25" customHeight="1" x14ac:dyDescent="0.3">
      <c r="A87" s="26"/>
      <c r="B87" s="26"/>
      <c r="C87" s="27"/>
      <c r="L87" s="28"/>
      <c r="N87" s="29"/>
      <c r="O87" s="28"/>
      <c r="P87" s="30"/>
    </row>
    <row r="88" spans="1:16" ht="14.25" customHeight="1" x14ac:dyDescent="0.3">
      <c r="A88" s="26"/>
      <c r="B88" s="26"/>
      <c r="C88" s="27"/>
      <c r="L88" s="28"/>
      <c r="N88" s="29"/>
      <c r="O88" s="28"/>
      <c r="P88" s="30"/>
    </row>
    <row r="89" spans="1:16" ht="14.25" customHeight="1" x14ac:dyDescent="0.3">
      <c r="A89" s="26"/>
      <c r="B89" s="26"/>
      <c r="C89" s="27"/>
      <c r="L89" s="28"/>
      <c r="N89" s="29"/>
      <c r="O89" s="28"/>
      <c r="P89" s="30"/>
    </row>
    <row r="90" spans="1:16" ht="14.25" customHeight="1" x14ac:dyDescent="0.3">
      <c r="A90" s="26"/>
      <c r="B90" s="26"/>
      <c r="C90" s="27"/>
      <c r="L90" s="28"/>
      <c r="N90" s="29"/>
      <c r="O90" s="28"/>
      <c r="P90" s="30"/>
    </row>
    <row r="91" spans="1:16" ht="14.25" customHeight="1" x14ac:dyDescent="0.3">
      <c r="A91" s="26"/>
      <c r="B91" s="26"/>
      <c r="C91" s="27"/>
      <c r="L91" s="28"/>
      <c r="N91" s="29"/>
      <c r="O91" s="28"/>
      <c r="P91" s="30"/>
    </row>
    <row r="92" spans="1:16" ht="14.25" customHeight="1" x14ac:dyDescent="0.3">
      <c r="A92" s="26"/>
      <c r="B92" s="26"/>
      <c r="C92" s="27"/>
      <c r="L92" s="28"/>
      <c r="N92" s="29"/>
      <c r="O92" s="28"/>
      <c r="P92" s="30"/>
    </row>
    <row r="93" spans="1:16" ht="14.25" customHeight="1" x14ac:dyDescent="0.3">
      <c r="A93" s="26"/>
      <c r="B93" s="26"/>
      <c r="C93" s="27"/>
      <c r="L93" s="28"/>
      <c r="N93" s="29"/>
      <c r="O93" s="28"/>
      <c r="P93" s="30"/>
    </row>
    <row r="94" spans="1:16" ht="14.25" customHeight="1" x14ac:dyDescent="0.3">
      <c r="A94" s="26"/>
      <c r="B94" s="26"/>
      <c r="C94" s="27"/>
      <c r="L94" s="28"/>
      <c r="N94" s="29"/>
      <c r="O94" s="28"/>
      <c r="P94" s="30"/>
    </row>
    <row r="95" spans="1:16" ht="14.25" customHeight="1" x14ac:dyDescent="0.3">
      <c r="A95" s="26"/>
      <c r="B95" s="26"/>
      <c r="C95" s="27"/>
      <c r="L95" s="28"/>
      <c r="N95" s="29"/>
      <c r="O95" s="28"/>
      <c r="P95" s="30"/>
    </row>
    <row r="96" spans="1:16" ht="14.25" customHeight="1" x14ac:dyDescent="0.3">
      <c r="A96" s="26"/>
      <c r="B96" s="26"/>
      <c r="C96" s="27"/>
      <c r="L96" s="28"/>
      <c r="N96" s="29"/>
      <c r="O96" s="28"/>
      <c r="P96" s="30"/>
    </row>
    <row r="97" spans="1:16" ht="14.25" customHeight="1" x14ac:dyDescent="0.3">
      <c r="A97" s="26"/>
      <c r="B97" s="26"/>
      <c r="C97" s="27"/>
      <c r="L97" s="28"/>
      <c r="N97" s="29"/>
      <c r="O97" s="28"/>
      <c r="P97" s="30"/>
    </row>
    <row r="98" spans="1:16" ht="14.25" customHeight="1" x14ac:dyDescent="0.3">
      <c r="A98" s="26"/>
      <c r="B98" s="26"/>
      <c r="C98" s="27"/>
      <c r="L98" s="28"/>
      <c r="N98" s="29"/>
      <c r="O98" s="28"/>
      <c r="P98" s="30"/>
    </row>
    <row r="99" spans="1:16" ht="14.25" customHeight="1" x14ac:dyDescent="0.3">
      <c r="A99" s="26"/>
      <c r="B99" s="26"/>
      <c r="C99" s="27"/>
      <c r="L99" s="28"/>
      <c r="N99" s="29"/>
      <c r="O99" s="28"/>
      <c r="P99" s="30"/>
    </row>
    <row r="100" spans="1:16" ht="14.25" customHeight="1" x14ac:dyDescent="0.3">
      <c r="A100" s="26"/>
      <c r="B100" s="26"/>
      <c r="C100" s="27"/>
      <c r="L100" s="28"/>
      <c r="N100" s="29"/>
      <c r="O100" s="28"/>
      <c r="P100" s="30"/>
    </row>
    <row r="101" spans="1:16" ht="14.25" customHeight="1" x14ac:dyDescent="0.3">
      <c r="A101" s="26"/>
      <c r="B101" s="26"/>
      <c r="C101" s="27"/>
      <c r="L101" s="28"/>
      <c r="N101" s="29"/>
      <c r="O101" s="28"/>
      <c r="P101" s="30"/>
    </row>
    <row r="102" spans="1:16" ht="14.25" customHeight="1" x14ac:dyDescent="0.3">
      <c r="A102" s="26"/>
      <c r="B102" s="26"/>
      <c r="C102" s="27"/>
      <c r="L102" s="28"/>
      <c r="N102" s="29"/>
      <c r="O102" s="28"/>
      <c r="P102" s="30"/>
    </row>
    <row r="103" spans="1:16" ht="14.25" customHeight="1" x14ac:dyDescent="0.3">
      <c r="A103" s="26"/>
      <c r="B103" s="26"/>
      <c r="C103" s="27"/>
      <c r="L103" s="28"/>
      <c r="N103" s="29"/>
      <c r="O103" s="28"/>
      <c r="P103" s="30"/>
    </row>
    <row r="104" spans="1:16" ht="14.25" customHeight="1" x14ac:dyDescent="0.3">
      <c r="A104" s="26"/>
      <c r="B104" s="26"/>
      <c r="C104" s="27"/>
      <c r="L104" s="28"/>
      <c r="N104" s="29"/>
      <c r="O104" s="28"/>
      <c r="P104" s="30"/>
    </row>
    <row r="105" spans="1:16" ht="14.25" customHeight="1" x14ac:dyDescent="0.3">
      <c r="A105" s="26"/>
      <c r="B105" s="26"/>
      <c r="C105" s="27"/>
      <c r="L105" s="28"/>
      <c r="N105" s="29"/>
      <c r="O105" s="28"/>
      <c r="P105" s="30"/>
    </row>
    <row r="106" spans="1:16" ht="14.25" customHeight="1" x14ac:dyDescent="0.3">
      <c r="A106" s="26"/>
      <c r="B106" s="26"/>
      <c r="C106" s="27"/>
      <c r="L106" s="28"/>
      <c r="N106" s="29"/>
      <c r="O106" s="28"/>
      <c r="P106" s="30"/>
    </row>
    <row r="107" spans="1:16" ht="14.25" customHeight="1" x14ac:dyDescent="0.3">
      <c r="A107" s="26"/>
      <c r="B107" s="26"/>
      <c r="C107" s="27"/>
      <c r="L107" s="28"/>
      <c r="N107" s="29"/>
      <c r="O107" s="28"/>
      <c r="P107" s="30"/>
    </row>
    <row r="108" spans="1:16" ht="14.25" customHeight="1" x14ac:dyDescent="0.3">
      <c r="A108" s="26"/>
      <c r="B108" s="26"/>
      <c r="C108" s="27"/>
      <c r="L108" s="28"/>
      <c r="N108" s="29"/>
      <c r="O108" s="28"/>
      <c r="P108" s="30"/>
    </row>
    <row r="109" spans="1:16" ht="14.25" customHeight="1" x14ac:dyDescent="0.3">
      <c r="A109" s="26"/>
      <c r="B109" s="26"/>
      <c r="C109" s="27"/>
      <c r="L109" s="28"/>
      <c r="N109" s="29"/>
      <c r="O109" s="28"/>
      <c r="P109" s="30"/>
    </row>
    <row r="110" spans="1:16" ht="14.25" customHeight="1" x14ac:dyDescent="0.3">
      <c r="A110" s="26"/>
      <c r="B110" s="26"/>
      <c r="C110" s="27"/>
      <c r="L110" s="28"/>
      <c r="N110" s="29"/>
      <c r="O110" s="28"/>
      <c r="P110" s="30"/>
    </row>
    <row r="111" spans="1:16" ht="14.25" customHeight="1" x14ac:dyDescent="0.3">
      <c r="A111" s="26"/>
      <c r="B111" s="26"/>
      <c r="C111" s="27"/>
      <c r="L111" s="28"/>
      <c r="N111" s="29"/>
      <c r="O111" s="28"/>
      <c r="P111" s="30"/>
    </row>
    <row r="112" spans="1:16" ht="14.25" customHeight="1" x14ac:dyDescent="0.3">
      <c r="A112" s="26"/>
      <c r="B112" s="26"/>
      <c r="C112" s="27"/>
      <c r="L112" s="28"/>
      <c r="N112" s="29"/>
      <c r="O112" s="28"/>
      <c r="P112" s="30"/>
    </row>
    <row r="113" spans="1:16" ht="14.25" customHeight="1" x14ac:dyDescent="0.3">
      <c r="A113" s="26"/>
      <c r="B113" s="26"/>
      <c r="C113" s="27"/>
      <c r="L113" s="28"/>
      <c r="N113" s="29"/>
      <c r="O113" s="28"/>
      <c r="P113" s="30"/>
    </row>
    <row r="114" spans="1:16" ht="14.25" customHeight="1" x14ac:dyDescent="0.3">
      <c r="A114" s="26"/>
      <c r="B114" s="26"/>
      <c r="C114" s="27"/>
      <c r="L114" s="28"/>
      <c r="N114" s="29"/>
      <c r="O114" s="28"/>
      <c r="P114" s="30"/>
    </row>
    <row r="115" spans="1:16" ht="14.25" customHeight="1" x14ac:dyDescent="0.3">
      <c r="A115" s="26"/>
      <c r="B115" s="26"/>
      <c r="C115" s="27"/>
      <c r="L115" s="28"/>
      <c r="N115" s="29"/>
      <c r="O115" s="28"/>
      <c r="P115" s="30"/>
    </row>
    <row r="116" spans="1:16" ht="14.25" customHeight="1" x14ac:dyDescent="0.3">
      <c r="A116" s="26"/>
      <c r="B116" s="26"/>
      <c r="C116" s="27"/>
      <c r="L116" s="28"/>
      <c r="N116" s="29"/>
      <c r="O116" s="28"/>
      <c r="P116" s="30"/>
    </row>
    <row r="117" spans="1:16" ht="14.25" customHeight="1" x14ac:dyDescent="0.3">
      <c r="A117" s="26"/>
      <c r="B117" s="26"/>
      <c r="C117" s="27"/>
      <c r="L117" s="28"/>
      <c r="N117" s="29"/>
      <c r="O117" s="28"/>
      <c r="P117" s="30"/>
    </row>
    <row r="118" spans="1:16" ht="14.25" customHeight="1" x14ac:dyDescent="0.3">
      <c r="A118" s="26"/>
      <c r="B118" s="26"/>
      <c r="C118" s="27"/>
      <c r="L118" s="28"/>
      <c r="N118" s="29"/>
      <c r="O118" s="28"/>
      <c r="P118" s="30"/>
    </row>
    <row r="119" spans="1:16" ht="14.25" customHeight="1" x14ac:dyDescent="0.3">
      <c r="A119" s="26"/>
      <c r="B119" s="26"/>
      <c r="C119" s="27"/>
      <c r="L119" s="28"/>
      <c r="N119" s="29"/>
      <c r="O119" s="28"/>
      <c r="P119" s="30"/>
    </row>
    <row r="120" spans="1:16" ht="14.25" customHeight="1" x14ac:dyDescent="0.3">
      <c r="A120" s="26"/>
      <c r="B120" s="26"/>
      <c r="C120" s="27"/>
      <c r="L120" s="28"/>
      <c r="N120" s="29"/>
      <c r="O120" s="28"/>
      <c r="P120" s="30"/>
    </row>
    <row r="121" spans="1:16" ht="14.25" customHeight="1" x14ac:dyDescent="0.3">
      <c r="A121" s="26"/>
      <c r="B121" s="26"/>
      <c r="C121" s="27"/>
      <c r="L121" s="28"/>
      <c r="N121" s="29"/>
      <c r="O121" s="28"/>
      <c r="P121" s="30"/>
    </row>
    <row r="122" spans="1:16" ht="14.25" customHeight="1" x14ac:dyDescent="0.3">
      <c r="A122" s="26"/>
      <c r="B122" s="26"/>
      <c r="C122" s="27"/>
      <c r="L122" s="28"/>
      <c r="N122" s="29"/>
      <c r="O122" s="28"/>
      <c r="P122" s="30"/>
    </row>
    <row r="123" spans="1:16" ht="14.25" customHeight="1" x14ac:dyDescent="0.3">
      <c r="A123" s="26"/>
      <c r="B123" s="26"/>
      <c r="C123" s="27"/>
      <c r="L123" s="28"/>
      <c r="N123" s="29"/>
      <c r="O123" s="28"/>
      <c r="P123" s="30"/>
    </row>
    <row r="124" spans="1:16" ht="14.25" customHeight="1" x14ac:dyDescent="0.3">
      <c r="A124" s="26"/>
      <c r="B124" s="26"/>
      <c r="C124" s="27"/>
      <c r="L124" s="28"/>
      <c r="N124" s="29"/>
      <c r="O124" s="28"/>
      <c r="P124" s="30"/>
    </row>
    <row r="125" spans="1:16" ht="14.25" customHeight="1" x14ac:dyDescent="0.3">
      <c r="A125" s="26"/>
      <c r="B125" s="26"/>
      <c r="C125" s="27"/>
      <c r="L125" s="28"/>
      <c r="N125" s="29"/>
      <c r="O125" s="28"/>
      <c r="P125" s="30"/>
    </row>
    <row r="126" spans="1:16" ht="14.25" customHeight="1" x14ac:dyDescent="0.3">
      <c r="A126" s="26"/>
      <c r="B126" s="26"/>
      <c r="C126" s="27"/>
      <c r="L126" s="28"/>
      <c r="N126" s="29"/>
      <c r="O126" s="28"/>
      <c r="P126" s="30"/>
    </row>
    <row r="127" spans="1:16" ht="14.25" customHeight="1" x14ac:dyDescent="0.3">
      <c r="A127" s="26"/>
      <c r="B127" s="26"/>
      <c r="C127" s="27"/>
      <c r="L127" s="28"/>
      <c r="N127" s="29"/>
      <c r="O127" s="28"/>
      <c r="P127" s="30"/>
    </row>
    <row r="128" spans="1:16" ht="14.25" customHeight="1" x14ac:dyDescent="0.3">
      <c r="A128" s="26"/>
      <c r="B128" s="26"/>
      <c r="C128" s="27"/>
      <c r="L128" s="28"/>
      <c r="N128" s="29"/>
      <c r="O128" s="28"/>
      <c r="P128" s="30"/>
    </row>
    <row r="129" spans="1:16" ht="14.25" customHeight="1" x14ac:dyDescent="0.3">
      <c r="A129" s="26"/>
      <c r="B129" s="26"/>
      <c r="C129" s="27"/>
      <c r="L129" s="28"/>
      <c r="N129" s="29"/>
      <c r="O129" s="28"/>
      <c r="P129" s="30"/>
    </row>
    <row r="130" spans="1:16" ht="14.25" customHeight="1" x14ac:dyDescent="0.3">
      <c r="A130" s="26"/>
      <c r="B130" s="26"/>
      <c r="C130" s="27"/>
      <c r="L130" s="28"/>
      <c r="N130" s="29"/>
      <c r="O130" s="28"/>
      <c r="P130" s="30"/>
    </row>
    <row r="131" spans="1:16" ht="14.25" customHeight="1" x14ac:dyDescent="0.3">
      <c r="A131" s="26"/>
      <c r="B131" s="26"/>
      <c r="C131" s="27"/>
      <c r="L131" s="28"/>
      <c r="N131" s="29"/>
      <c r="O131" s="28"/>
      <c r="P131" s="30"/>
    </row>
    <row r="132" spans="1:16" ht="14.25" customHeight="1" x14ac:dyDescent="0.3">
      <c r="A132" s="26"/>
      <c r="B132" s="26"/>
      <c r="C132" s="27"/>
      <c r="L132" s="28"/>
      <c r="N132" s="29"/>
      <c r="O132" s="28"/>
      <c r="P132" s="30"/>
    </row>
    <row r="133" spans="1:16" ht="14.25" customHeight="1" x14ac:dyDescent="0.3">
      <c r="A133" s="26"/>
      <c r="B133" s="26"/>
      <c r="C133" s="27"/>
      <c r="L133" s="28"/>
      <c r="N133" s="29"/>
      <c r="O133" s="28"/>
      <c r="P133" s="30"/>
    </row>
    <row r="134" spans="1:16" ht="14.25" customHeight="1" x14ac:dyDescent="0.3">
      <c r="A134" s="26"/>
      <c r="B134" s="26"/>
      <c r="C134" s="27"/>
      <c r="L134" s="28"/>
      <c r="N134" s="29"/>
      <c r="O134" s="28"/>
      <c r="P134" s="30"/>
    </row>
    <row r="135" spans="1:16" ht="14.25" customHeight="1" x14ac:dyDescent="0.3">
      <c r="A135" s="26"/>
      <c r="B135" s="26"/>
      <c r="C135" s="27"/>
      <c r="L135" s="28"/>
      <c r="N135" s="29"/>
      <c r="O135" s="28"/>
      <c r="P135" s="30"/>
    </row>
    <row r="136" spans="1:16" ht="14.25" customHeight="1" x14ac:dyDescent="0.3">
      <c r="A136" s="26"/>
      <c r="B136" s="26"/>
      <c r="C136" s="27"/>
      <c r="L136" s="28"/>
      <c r="N136" s="29"/>
      <c r="O136" s="28"/>
      <c r="P136" s="30"/>
    </row>
    <row r="137" spans="1:16" ht="14.25" customHeight="1" x14ac:dyDescent="0.3">
      <c r="A137" s="26"/>
      <c r="B137" s="26"/>
      <c r="C137" s="27"/>
      <c r="L137" s="28"/>
      <c r="N137" s="29"/>
      <c r="O137" s="28"/>
      <c r="P137" s="30"/>
    </row>
    <row r="138" spans="1:16" ht="14.25" customHeight="1" x14ac:dyDescent="0.3">
      <c r="A138" s="26"/>
      <c r="B138" s="26"/>
      <c r="C138" s="27"/>
      <c r="L138" s="28"/>
      <c r="N138" s="29"/>
      <c r="O138" s="28"/>
      <c r="P138" s="30"/>
    </row>
    <row r="139" spans="1:16" ht="14.25" customHeight="1" x14ac:dyDescent="0.3">
      <c r="A139" s="26"/>
      <c r="B139" s="26"/>
      <c r="C139" s="27"/>
      <c r="L139" s="28"/>
      <c r="N139" s="29"/>
      <c r="O139" s="28"/>
      <c r="P139" s="30"/>
    </row>
    <row r="140" spans="1:16" ht="14.25" customHeight="1" x14ac:dyDescent="0.3">
      <c r="A140" s="26"/>
      <c r="B140" s="26"/>
      <c r="C140" s="27"/>
      <c r="L140" s="28"/>
      <c r="N140" s="29"/>
      <c r="O140" s="28"/>
      <c r="P140" s="30"/>
    </row>
    <row r="141" spans="1:16" ht="14.25" customHeight="1" x14ac:dyDescent="0.3">
      <c r="A141" s="26"/>
      <c r="B141" s="26"/>
      <c r="C141" s="27"/>
      <c r="L141" s="28"/>
      <c r="N141" s="29"/>
      <c r="O141" s="28"/>
      <c r="P141" s="30"/>
    </row>
    <row r="142" spans="1:16" ht="14.25" customHeight="1" x14ac:dyDescent="0.3">
      <c r="A142" s="26"/>
      <c r="B142" s="26"/>
      <c r="C142" s="27"/>
      <c r="L142" s="28"/>
      <c r="N142" s="29"/>
      <c r="O142" s="28"/>
      <c r="P142" s="30"/>
    </row>
    <row r="143" spans="1:16" ht="14.25" customHeight="1" x14ac:dyDescent="0.3">
      <c r="A143" s="26"/>
      <c r="B143" s="26"/>
      <c r="C143" s="27"/>
      <c r="L143" s="28"/>
      <c r="N143" s="29"/>
      <c r="O143" s="28"/>
      <c r="P143" s="30"/>
    </row>
    <row r="144" spans="1:16" ht="14.25" customHeight="1" x14ac:dyDescent="0.3">
      <c r="A144" s="26"/>
      <c r="B144" s="26"/>
      <c r="C144" s="27"/>
      <c r="L144" s="28"/>
      <c r="N144" s="29"/>
      <c r="O144" s="28"/>
      <c r="P144" s="30"/>
    </row>
    <row r="145" spans="1:16" ht="14.25" customHeight="1" x14ac:dyDescent="0.3">
      <c r="A145" s="26"/>
      <c r="B145" s="26"/>
      <c r="C145" s="27"/>
      <c r="L145" s="28"/>
      <c r="N145" s="29"/>
      <c r="O145" s="28"/>
      <c r="P145" s="30"/>
    </row>
    <row r="146" spans="1:16" ht="14.25" customHeight="1" x14ac:dyDescent="0.3">
      <c r="A146" s="26"/>
      <c r="B146" s="26"/>
      <c r="C146" s="27"/>
      <c r="L146" s="28"/>
      <c r="N146" s="29"/>
      <c r="O146" s="28"/>
      <c r="P146" s="30"/>
    </row>
    <row r="147" spans="1:16" ht="14.25" customHeight="1" x14ac:dyDescent="0.3">
      <c r="A147" s="26"/>
      <c r="B147" s="26"/>
      <c r="C147" s="27"/>
      <c r="L147" s="28"/>
      <c r="N147" s="29"/>
      <c r="O147" s="28"/>
      <c r="P147" s="30"/>
    </row>
    <row r="148" spans="1:16" ht="14.25" customHeight="1" x14ac:dyDescent="0.3">
      <c r="A148" s="26"/>
      <c r="B148" s="26"/>
      <c r="C148" s="27"/>
      <c r="L148" s="28"/>
      <c r="N148" s="29"/>
      <c r="O148" s="28"/>
      <c r="P148" s="30"/>
    </row>
    <row r="149" spans="1:16" ht="14.25" customHeight="1" x14ac:dyDescent="0.3">
      <c r="A149" s="26"/>
      <c r="B149" s="26"/>
      <c r="C149" s="27"/>
      <c r="L149" s="28"/>
      <c r="N149" s="29"/>
      <c r="O149" s="28"/>
      <c r="P149" s="30"/>
    </row>
    <row r="150" spans="1:16" ht="14.25" customHeight="1" x14ac:dyDescent="0.3">
      <c r="A150" s="26"/>
      <c r="B150" s="26"/>
      <c r="C150" s="27"/>
      <c r="L150" s="28"/>
      <c r="N150" s="29"/>
      <c r="O150" s="28"/>
      <c r="P150" s="30"/>
    </row>
    <row r="151" spans="1:16" ht="14.25" customHeight="1" x14ac:dyDescent="0.3">
      <c r="A151" s="26"/>
      <c r="B151" s="26"/>
      <c r="C151" s="27"/>
      <c r="L151" s="28"/>
      <c r="N151" s="29"/>
      <c r="O151" s="28"/>
      <c r="P151" s="30"/>
    </row>
    <row r="152" spans="1:16" ht="14.25" customHeight="1" x14ac:dyDescent="0.3">
      <c r="A152" s="26"/>
      <c r="B152" s="26"/>
      <c r="C152" s="27"/>
      <c r="L152" s="28"/>
      <c r="N152" s="29"/>
      <c r="O152" s="28"/>
      <c r="P152" s="30"/>
    </row>
    <row r="153" spans="1:16" ht="14.25" customHeight="1" x14ac:dyDescent="0.3">
      <c r="A153" s="26"/>
      <c r="B153" s="26"/>
      <c r="C153" s="27"/>
      <c r="L153" s="28"/>
      <c r="N153" s="29"/>
      <c r="O153" s="28"/>
      <c r="P153" s="30"/>
    </row>
    <row r="154" spans="1:16" ht="14.25" customHeight="1" x14ac:dyDescent="0.3">
      <c r="A154" s="26"/>
      <c r="B154" s="26"/>
      <c r="C154" s="27"/>
      <c r="L154" s="28"/>
      <c r="N154" s="29"/>
      <c r="O154" s="28"/>
      <c r="P154" s="30"/>
    </row>
    <row r="155" spans="1:16" ht="14.25" customHeight="1" x14ac:dyDescent="0.3">
      <c r="A155" s="26"/>
      <c r="B155" s="26"/>
      <c r="C155" s="27"/>
      <c r="L155" s="28"/>
      <c r="N155" s="29"/>
      <c r="O155" s="28"/>
      <c r="P155" s="30"/>
    </row>
    <row r="156" spans="1:16" ht="14.25" customHeight="1" x14ac:dyDescent="0.3">
      <c r="A156" s="26"/>
      <c r="B156" s="26"/>
      <c r="C156" s="27"/>
      <c r="L156" s="28"/>
      <c r="N156" s="29"/>
      <c r="O156" s="28"/>
      <c r="P156" s="30"/>
    </row>
    <row r="157" spans="1:16" ht="14.25" customHeight="1" x14ac:dyDescent="0.3">
      <c r="A157" s="26"/>
      <c r="B157" s="26"/>
      <c r="C157" s="27"/>
      <c r="L157" s="28"/>
      <c r="N157" s="29"/>
      <c r="O157" s="28"/>
      <c r="P157" s="30"/>
    </row>
    <row r="158" spans="1:16" ht="14.25" customHeight="1" x14ac:dyDescent="0.3">
      <c r="A158" s="26"/>
      <c r="B158" s="26"/>
      <c r="C158" s="27"/>
      <c r="L158" s="28"/>
      <c r="N158" s="29"/>
      <c r="O158" s="28"/>
      <c r="P158" s="30"/>
    </row>
    <row r="159" spans="1:16" ht="14.25" customHeight="1" x14ac:dyDescent="0.3">
      <c r="A159" s="26"/>
      <c r="B159" s="26"/>
      <c r="C159" s="27"/>
      <c r="L159" s="28"/>
      <c r="N159" s="29"/>
      <c r="O159" s="28"/>
      <c r="P159" s="30"/>
    </row>
    <row r="160" spans="1:16" ht="14.25" customHeight="1" x14ac:dyDescent="0.3">
      <c r="A160" s="26"/>
      <c r="B160" s="26"/>
      <c r="C160" s="27"/>
      <c r="L160" s="28"/>
      <c r="N160" s="29"/>
      <c r="O160" s="28"/>
      <c r="P160" s="30"/>
    </row>
    <row r="161" spans="1:16" ht="14.25" customHeight="1" x14ac:dyDescent="0.3">
      <c r="A161" s="26"/>
      <c r="B161" s="26"/>
      <c r="C161" s="27"/>
      <c r="L161" s="28"/>
      <c r="N161" s="29"/>
      <c r="O161" s="28"/>
      <c r="P161" s="30"/>
    </row>
    <row r="162" spans="1:16" ht="14.25" customHeight="1" x14ac:dyDescent="0.3">
      <c r="A162" s="26"/>
      <c r="B162" s="26"/>
      <c r="C162" s="27"/>
      <c r="L162" s="28"/>
      <c r="N162" s="29"/>
      <c r="O162" s="28"/>
      <c r="P162" s="30"/>
    </row>
    <row r="163" spans="1:16" ht="14.25" customHeight="1" x14ac:dyDescent="0.3">
      <c r="A163" s="26"/>
      <c r="B163" s="26"/>
      <c r="C163" s="27"/>
      <c r="L163" s="28"/>
      <c r="N163" s="29"/>
      <c r="O163" s="28"/>
      <c r="P163" s="30"/>
    </row>
    <row r="164" spans="1:16" ht="14.25" customHeight="1" x14ac:dyDescent="0.3">
      <c r="A164" s="26"/>
      <c r="B164" s="26"/>
      <c r="C164" s="27"/>
      <c r="L164" s="28"/>
      <c r="N164" s="29"/>
      <c r="O164" s="28"/>
      <c r="P164" s="30"/>
    </row>
    <row r="165" spans="1:16" ht="14.25" customHeight="1" x14ac:dyDescent="0.3">
      <c r="A165" s="26"/>
      <c r="B165" s="26"/>
      <c r="C165" s="27"/>
      <c r="L165" s="28"/>
      <c r="N165" s="29"/>
      <c r="O165" s="28"/>
      <c r="P165" s="30"/>
    </row>
    <row r="166" spans="1:16" ht="14.25" customHeight="1" x14ac:dyDescent="0.3">
      <c r="A166" s="26"/>
      <c r="B166" s="26"/>
      <c r="C166" s="27"/>
      <c r="L166" s="28"/>
      <c r="N166" s="29"/>
      <c r="O166" s="28"/>
      <c r="P166" s="30"/>
    </row>
    <row r="167" spans="1:16" ht="14.25" customHeight="1" x14ac:dyDescent="0.3">
      <c r="A167" s="26"/>
      <c r="B167" s="26"/>
      <c r="C167" s="27"/>
      <c r="L167" s="28"/>
      <c r="N167" s="29"/>
      <c r="O167" s="28"/>
      <c r="P167" s="30"/>
    </row>
    <row r="168" spans="1:16" ht="14.25" customHeight="1" x14ac:dyDescent="0.3">
      <c r="A168" s="26"/>
      <c r="B168" s="26"/>
      <c r="C168" s="27"/>
      <c r="L168" s="28"/>
      <c r="N168" s="29"/>
      <c r="O168" s="28"/>
      <c r="P168" s="30"/>
    </row>
    <row r="169" spans="1:16" ht="14.25" customHeight="1" x14ac:dyDescent="0.3">
      <c r="A169" s="26"/>
      <c r="B169" s="26"/>
      <c r="C169" s="27"/>
      <c r="L169" s="28"/>
      <c r="N169" s="29"/>
      <c r="O169" s="28"/>
      <c r="P169" s="30"/>
    </row>
    <row r="170" spans="1:16" ht="14.25" customHeight="1" x14ac:dyDescent="0.3">
      <c r="A170" s="26"/>
      <c r="B170" s="26"/>
      <c r="C170" s="27"/>
      <c r="L170" s="28"/>
      <c r="N170" s="29"/>
      <c r="O170" s="28"/>
      <c r="P170" s="30"/>
    </row>
    <row r="171" spans="1:16" ht="14.25" customHeight="1" x14ac:dyDescent="0.3">
      <c r="A171" s="26"/>
      <c r="B171" s="26"/>
      <c r="C171" s="27"/>
      <c r="L171" s="28"/>
      <c r="N171" s="29"/>
      <c r="O171" s="28"/>
      <c r="P171" s="30"/>
    </row>
    <row r="172" spans="1:16" ht="14.25" customHeight="1" x14ac:dyDescent="0.3">
      <c r="A172" s="26"/>
      <c r="B172" s="26"/>
      <c r="C172" s="27"/>
      <c r="L172" s="28"/>
      <c r="N172" s="29"/>
      <c r="O172" s="28"/>
      <c r="P172" s="30"/>
    </row>
    <row r="173" spans="1:16" ht="14.25" customHeight="1" x14ac:dyDescent="0.3">
      <c r="A173" s="26"/>
      <c r="B173" s="26"/>
      <c r="C173" s="27"/>
      <c r="L173" s="28"/>
      <c r="N173" s="29"/>
      <c r="O173" s="28"/>
      <c r="P173" s="30"/>
    </row>
    <row r="174" spans="1:16" ht="14.25" customHeight="1" x14ac:dyDescent="0.3">
      <c r="A174" s="26"/>
      <c r="B174" s="26"/>
      <c r="C174" s="27"/>
      <c r="L174" s="28"/>
      <c r="N174" s="29"/>
      <c r="O174" s="28"/>
      <c r="P174" s="30"/>
    </row>
    <row r="175" spans="1:16" ht="14.25" customHeight="1" x14ac:dyDescent="0.3">
      <c r="A175" s="26"/>
      <c r="B175" s="26"/>
      <c r="C175" s="27"/>
      <c r="L175" s="28"/>
      <c r="N175" s="29"/>
      <c r="O175" s="28"/>
      <c r="P175" s="30"/>
    </row>
    <row r="176" spans="1:16" ht="14.25" customHeight="1" x14ac:dyDescent="0.3">
      <c r="A176" s="26"/>
      <c r="B176" s="26"/>
      <c r="C176" s="27"/>
      <c r="L176" s="28"/>
      <c r="N176" s="29"/>
      <c r="O176" s="28"/>
      <c r="P176" s="30"/>
    </row>
    <row r="177" spans="1:16" ht="14.25" customHeight="1" x14ac:dyDescent="0.3">
      <c r="A177" s="26"/>
      <c r="B177" s="26"/>
      <c r="C177" s="27"/>
      <c r="L177" s="28"/>
      <c r="N177" s="29"/>
      <c r="O177" s="28"/>
      <c r="P177" s="30"/>
    </row>
    <row r="178" spans="1:16" ht="14.25" customHeight="1" x14ac:dyDescent="0.3">
      <c r="A178" s="26"/>
      <c r="B178" s="26"/>
      <c r="C178" s="27"/>
      <c r="L178" s="28"/>
      <c r="N178" s="29"/>
      <c r="O178" s="28"/>
      <c r="P178" s="30"/>
    </row>
    <row r="179" spans="1:16" ht="14.25" customHeight="1" x14ac:dyDescent="0.3">
      <c r="A179" s="26"/>
      <c r="B179" s="26"/>
      <c r="C179" s="27"/>
      <c r="L179" s="28"/>
      <c r="N179" s="29"/>
      <c r="O179" s="28"/>
      <c r="P179" s="30"/>
    </row>
    <row r="180" spans="1:16" ht="14.25" customHeight="1" x14ac:dyDescent="0.3">
      <c r="A180" s="26"/>
      <c r="B180" s="26"/>
      <c r="C180" s="27"/>
      <c r="L180" s="28"/>
      <c r="N180" s="29"/>
      <c r="O180" s="28"/>
      <c r="P180" s="30"/>
    </row>
    <row r="181" spans="1:16" ht="14.25" customHeight="1" x14ac:dyDescent="0.3">
      <c r="A181" s="26"/>
      <c r="B181" s="26"/>
      <c r="C181" s="27"/>
      <c r="L181" s="28"/>
      <c r="N181" s="29"/>
      <c r="O181" s="28"/>
      <c r="P181" s="30"/>
    </row>
    <row r="182" spans="1:16" ht="14.25" customHeight="1" x14ac:dyDescent="0.3">
      <c r="A182" s="26"/>
      <c r="B182" s="26"/>
      <c r="C182" s="27"/>
      <c r="L182" s="28"/>
      <c r="N182" s="29"/>
      <c r="O182" s="28"/>
      <c r="P182" s="30"/>
    </row>
    <row r="183" spans="1:16" ht="14.25" customHeight="1" x14ac:dyDescent="0.3">
      <c r="A183" s="26"/>
      <c r="B183" s="26"/>
      <c r="C183" s="27"/>
      <c r="L183" s="28"/>
      <c r="N183" s="29"/>
      <c r="O183" s="28"/>
      <c r="P183" s="30"/>
    </row>
    <row r="184" spans="1:16" ht="14.25" customHeight="1" x14ac:dyDescent="0.3">
      <c r="A184" s="26"/>
      <c r="B184" s="26"/>
      <c r="C184" s="27"/>
      <c r="L184" s="28"/>
      <c r="N184" s="29"/>
      <c r="O184" s="28"/>
      <c r="P184" s="30"/>
    </row>
    <row r="185" spans="1:16" ht="14.25" customHeight="1" x14ac:dyDescent="0.3">
      <c r="A185" s="26"/>
      <c r="B185" s="26"/>
      <c r="C185" s="27"/>
      <c r="L185" s="28"/>
      <c r="N185" s="29"/>
      <c r="O185" s="28"/>
      <c r="P185" s="30"/>
    </row>
    <row r="186" spans="1:16" ht="14.25" customHeight="1" x14ac:dyDescent="0.3">
      <c r="A186" s="26"/>
      <c r="B186" s="26"/>
      <c r="C186" s="27"/>
      <c r="L186" s="28"/>
      <c r="N186" s="29"/>
      <c r="O186" s="28"/>
      <c r="P186" s="30"/>
    </row>
    <row r="187" spans="1:16" ht="14.25" customHeight="1" x14ac:dyDescent="0.3">
      <c r="A187" s="26"/>
      <c r="B187" s="26"/>
      <c r="C187" s="27"/>
      <c r="L187" s="28"/>
      <c r="N187" s="29"/>
      <c r="O187" s="28"/>
      <c r="P187" s="30"/>
    </row>
    <row r="188" spans="1:16" ht="14.25" customHeight="1" x14ac:dyDescent="0.3">
      <c r="A188" s="26"/>
      <c r="B188" s="26"/>
      <c r="C188" s="27"/>
      <c r="L188" s="28"/>
      <c r="N188" s="29"/>
      <c r="O188" s="28"/>
      <c r="P188" s="30"/>
    </row>
    <row r="189" spans="1:16" ht="14.25" customHeight="1" x14ac:dyDescent="0.3">
      <c r="A189" s="26"/>
      <c r="B189" s="26"/>
      <c r="C189" s="27"/>
      <c r="L189" s="28"/>
      <c r="N189" s="29"/>
      <c r="O189" s="28"/>
      <c r="P189" s="30"/>
    </row>
    <row r="190" spans="1:16" ht="14.25" customHeight="1" x14ac:dyDescent="0.3">
      <c r="A190" s="26"/>
      <c r="B190" s="26"/>
      <c r="C190" s="27"/>
      <c r="L190" s="28"/>
      <c r="N190" s="29"/>
      <c r="O190" s="28"/>
      <c r="P190" s="30"/>
    </row>
    <row r="191" spans="1:16" ht="14.25" customHeight="1" x14ac:dyDescent="0.3">
      <c r="A191" s="26"/>
      <c r="B191" s="26"/>
      <c r="C191" s="27"/>
      <c r="L191" s="28"/>
      <c r="N191" s="29"/>
      <c r="O191" s="28"/>
      <c r="P191" s="30"/>
    </row>
    <row r="192" spans="1:16" ht="14.25" customHeight="1" x14ac:dyDescent="0.3">
      <c r="A192" s="26"/>
      <c r="B192" s="26"/>
      <c r="C192" s="27"/>
      <c r="L192" s="28"/>
      <c r="N192" s="29"/>
      <c r="O192" s="28"/>
      <c r="P192" s="30"/>
    </row>
    <row r="193" spans="1:16" ht="14.25" customHeight="1" x14ac:dyDescent="0.3">
      <c r="A193" s="26"/>
      <c r="B193" s="26"/>
      <c r="C193" s="27"/>
      <c r="L193" s="28"/>
      <c r="N193" s="29"/>
      <c r="O193" s="28"/>
      <c r="P193" s="30"/>
    </row>
    <row r="194" spans="1:16" ht="14.25" customHeight="1" x14ac:dyDescent="0.3">
      <c r="A194" s="26"/>
      <c r="B194" s="26"/>
      <c r="C194" s="27"/>
      <c r="L194" s="28"/>
      <c r="N194" s="29"/>
      <c r="O194" s="28"/>
      <c r="P194" s="30"/>
    </row>
    <row r="195" spans="1:16" ht="14.25" customHeight="1" x14ac:dyDescent="0.3">
      <c r="A195" s="26"/>
      <c r="B195" s="26"/>
      <c r="C195" s="27"/>
      <c r="L195" s="28"/>
      <c r="N195" s="29"/>
      <c r="O195" s="28"/>
      <c r="P195" s="30"/>
    </row>
    <row r="196" spans="1:16" ht="14.25" customHeight="1" x14ac:dyDescent="0.3">
      <c r="A196" s="26"/>
      <c r="B196" s="26"/>
      <c r="C196" s="27"/>
      <c r="L196" s="28"/>
      <c r="N196" s="29"/>
      <c r="O196" s="28"/>
      <c r="P196" s="30"/>
    </row>
    <row r="197" spans="1:16" ht="14.25" customHeight="1" x14ac:dyDescent="0.3">
      <c r="A197" s="26"/>
      <c r="B197" s="26"/>
      <c r="C197" s="27"/>
      <c r="L197" s="28"/>
      <c r="N197" s="29"/>
      <c r="O197" s="28"/>
      <c r="P197" s="30"/>
    </row>
    <row r="198" spans="1:16" ht="14.25" customHeight="1" x14ac:dyDescent="0.3">
      <c r="A198" s="26"/>
      <c r="B198" s="26"/>
      <c r="C198" s="27"/>
      <c r="L198" s="28"/>
      <c r="N198" s="29"/>
      <c r="O198" s="28"/>
      <c r="P198" s="30"/>
    </row>
    <row r="199" spans="1:16" ht="14.25" customHeight="1" x14ac:dyDescent="0.3">
      <c r="A199" s="26"/>
      <c r="B199" s="26"/>
      <c r="C199" s="27"/>
      <c r="L199" s="28"/>
      <c r="N199" s="29"/>
      <c r="O199" s="28"/>
      <c r="P199" s="30"/>
    </row>
    <row r="200" spans="1:16" ht="14.25" customHeight="1" x14ac:dyDescent="0.3">
      <c r="A200" s="26"/>
      <c r="B200" s="26"/>
      <c r="C200" s="27"/>
      <c r="L200" s="28"/>
      <c r="N200" s="29"/>
      <c r="O200" s="28"/>
      <c r="P200" s="30"/>
    </row>
    <row r="201" spans="1:16" ht="14.25" customHeight="1" x14ac:dyDescent="0.3">
      <c r="A201" s="26"/>
      <c r="B201" s="26"/>
      <c r="C201" s="27"/>
      <c r="L201" s="28"/>
      <c r="N201" s="29"/>
      <c r="O201" s="28"/>
      <c r="P201" s="30"/>
    </row>
    <row r="202" spans="1:16" ht="14.25" customHeight="1" x14ac:dyDescent="0.3">
      <c r="A202" s="26"/>
      <c r="B202" s="26"/>
      <c r="C202" s="27"/>
      <c r="L202" s="28"/>
      <c r="N202" s="29"/>
      <c r="O202" s="28"/>
      <c r="P202" s="30"/>
    </row>
    <row r="203" spans="1:16" ht="14.25" customHeight="1" x14ac:dyDescent="0.3">
      <c r="A203" s="26"/>
      <c r="B203" s="26"/>
      <c r="C203" s="27"/>
      <c r="L203" s="28"/>
      <c r="N203" s="29"/>
      <c r="O203" s="28"/>
      <c r="P203" s="30"/>
    </row>
    <row r="204" spans="1:16" ht="14.25" customHeight="1" x14ac:dyDescent="0.3">
      <c r="A204" s="26"/>
      <c r="B204" s="26"/>
      <c r="C204" s="27"/>
      <c r="L204" s="28"/>
      <c r="N204" s="29"/>
      <c r="O204" s="28"/>
      <c r="P204" s="30"/>
    </row>
    <row r="205" spans="1:16" ht="14.25" customHeight="1" x14ac:dyDescent="0.3">
      <c r="A205" s="26"/>
      <c r="B205" s="26"/>
      <c r="C205" s="27"/>
      <c r="L205" s="28"/>
      <c r="N205" s="29"/>
      <c r="O205" s="28"/>
      <c r="P205" s="30"/>
    </row>
    <row r="206" spans="1:16" ht="14.25" customHeight="1" x14ac:dyDescent="0.3">
      <c r="A206" s="26"/>
      <c r="B206" s="26"/>
      <c r="C206" s="27"/>
      <c r="L206" s="28"/>
      <c r="N206" s="29"/>
      <c r="O206" s="28"/>
      <c r="P206" s="30"/>
    </row>
    <row r="207" spans="1:16" ht="14.25" customHeight="1" x14ac:dyDescent="0.3">
      <c r="A207" s="26"/>
      <c r="B207" s="26"/>
      <c r="C207" s="27"/>
      <c r="L207" s="28"/>
      <c r="N207" s="29"/>
      <c r="O207" s="28"/>
      <c r="P207" s="30"/>
    </row>
    <row r="208" spans="1:16" ht="14.25" customHeight="1" x14ac:dyDescent="0.3">
      <c r="A208" s="26"/>
      <c r="B208" s="26"/>
      <c r="C208" s="27"/>
      <c r="L208" s="28"/>
      <c r="N208" s="29"/>
      <c r="O208" s="28"/>
      <c r="P208" s="30"/>
    </row>
    <row r="209" spans="1:16" ht="14.25" customHeight="1" x14ac:dyDescent="0.3">
      <c r="A209" s="26"/>
      <c r="B209" s="26"/>
      <c r="C209" s="27"/>
      <c r="L209" s="28"/>
      <c r="N209" s="29"/>
      <c r="O209" s="28"/>
      <c r="P209" s="30"/>
    </row>
    <row r="210" spans="1:16" ht="14.25" customHeight="1" x14ac:dyDescent="0.3">
      <c r="A210" s="26"/>
      <c r="B210" s="26"/>
      <c r="C210" s="27"/>
      <c r="L210" s="28"/>
      <c r="N210" s="29"/>
      <c r="O210" s="28"/>
      <c r="P210" s="30"/>
    </row>
    <row r="211" spans="1:16" ht="14.25" customHeight="1" x14ac:dyDescent="0.3">
      <c r="A211" s="26"/>
      <c r="B211" s="26"/>
      <c r="C211" s="27"/>
      <c r="L211" s="28"/>
      <c r="N211" s="29"/>
      <c r="O211" s="28"/>
      <c r="P211" s="30"/>
    </row>
    <row r="212" spans="1:16" ht="14.25" customHeight="1" x14ac:dyDescent="0.3">
      <c r="A212" s="26"/>
      <c r="B212" s="26"/>
      <c r="C212" s="27"/>
      <c r="L212" s="28"/>
      <c r="N212" s="29"/>
      <c r="O212" s="28"/>
      <c r="P212" s="30"/>
    </row>
    <row r="213" spans="1:16" ht="14.25" customHeight="1" x14ac:dyDescent="0.3">
      <c r="A213" s="26"/>
      <c r="B213" s="26"/>
      <c r="C213" s="27"/>
      <c r="L213" s="28"/>
      <c r="N213" s="29"/>
      <c r="O213" s="28"/>
      <c r="P213" s="30"/>
    </row>
    <row r="214" spans="1:16" ht="14.25" customHeight="1" x14ac:dyDescent="0.3">
      <c r="A214" s="26"/>
      <c r="B214" s="26"/>
      <c r="C214" s="27"/>
      <c r="L214" s="28"/>
      <c r="N214" s="29"/>
      <c r="O214" s="28"/>
      <c r="P214" s="30"/>
    </row>
    <row r="215" spans="1:16" ht="14.25" customHeight="1" x14ac:dyDescent="0.3">
      <c r="A215" s="26"/>
      <c r="B215" s="26"/>
      <c r="C215" s="27"/>
      <c r="L215" s="28"/>
      <c r="N215" s="29"/>
      <c r="O215" s="28"/>
      <c r="P215" s="30"/>
    </row>
    <row r="216" spans="1:16" ht="14.25" customHeight="1" x14ac:dyDescent="0.3">
      <c r="A216" s="26"/>
      <c r="B216" s="26"/>
      <c r="C216" s="27"/>
      <c r="L216" s="28"/>
      <c r="N216" s="29"/>
      <c r="O216" s="28"/>
      <c r="P216" s="30"/>
    </row>
    <row r="217" spans="1:16" ht="14.25" customHeight="1" x14ac:dyDescent="0.3">
      <c r="A217" s="26"/>
      <c r="B217" s="26"/>
      <c r="C217" s="27"/>
      <c r="L217" s="28"/>
      <c r="N217" s="29"/>
      <c r="O217" s="28"/>
      <c r="P217" s="30"/>
    </row>
    <row r="218" spans="1:16" ht="14.25" customHeight="1" x14ac:dyDescent="0.3">
      <c r="A218" s="26"/>
      <c r="B218" s="26"/>
      <c r="C218" s="27"/>
      <c r="L218" s="28"/>
      <c r="N218" s="29"/>
      <c r="O218" s="28"/>
      <c r="P218" s="30"/>
    </row>
    <row r="219" spans="1:16" ht="14.25" customHeight="1" x14ac:dyDescent="0.3">
      <c r="A219" s="26"/>
      <c r="B219" s="26"/>
      <c r="C219" s="27"/>
      <c r="L219" s="28"/>
      <c r="N219" s="29"/>
      <c r="O219" s="28"/>
      <c r="P219" s="30"/>
    </row>
    <row r="220" spans="1:16" ht="14.25" customHeight="1" x14ac:dyDescent="0.3">
      <c r="A220" s="26"/>
      <c r="B220" s="26"/>
      <c r="C220" s="27"/>
      <c r="L220" s="28"/>
      <c r="N220" s="29"/>
      <c r="O220" s="28"/>
      <c r="P220" s="30"/>
    </row>
    <row r="221" spans="1:16" ht="14.25" customHeight="1" x14ac:dyDescent="0.3">
      <c r="A221" s="26"/>
      <c r="B221" s="26"/>
      <c r="C221" s="27"/>
      <c r="L221" s="28"/>
      <c r="N221" s="29"/>
      <c r="O221" s="28"/>
      <c r="P221" s="30"/>
    </row>
    <row r="222" spans="1:16" ht="14.25" customHeight="1" x14ac:dyDescent="0.3">
      <c r="A222" s="26"/>
      <c r="B222" s="26"/>
      <c r="C222" s="27"/>
      <c r="L222" s="28"/>
      <c r="N222" s="29"/>
      <c r="O222" s="28"/>
      <c r="P222" s="30"/>
    </row>
    <row r="223" spans="1:16" ht="14.25" customHeight="1" x14ac:dyDescent="0.3">
      <c r="A223" s="26"/>
      <c r="B223" s="26"/>
      <c r="C223" s="27"/>
      <c r="L223" s="28"/>
      <c r="N223" s="29"/>
      <c r="O223" s="28"/>
      <c r="P223" s="30"/>
    </row>
    <row r="224" spans="1:16" ht="14.25" customHeight="1" x14ac:dyDescent="0.3">
      <c r="A224" s="26"/>
      <c r="B224" s="26"/>
      <c r="C224" s="27"/>
      <c r="L224" s="28"/>
      <c r="N224" s="29"/>
      <c r="O224" s="28"/>
      <c r="P224" s="30"/>
    </row>
    <row r="225" spans="1:16" ht="14.25" customHeight="1" x14ac:dyDescent="0.3">
      <c r="A225" s="26"/>
      <c r="B225" s="26"/>
      <c r="C225" s="27"/>
      <c r="L225" s="28"/>
      <c r="N225" s="29"/>
      <c r="O225" s="28"/>
      <c r="P225" s="30"/>
    </row>
    <row r="226" spans="1:16" ht="14.25" customHeight="1" x14ac:dyDescent="0.3">
      <c r="A226" s="26"/>
      <c r="B226" s="26"/>
      <c r="C226" s="27"/>
      <c r="L226" s="28"/>
      <c r="N226" s="29"/>
      <c r="O226" s="28"/>
      <c r="P226" s="30"/>
    </row>
    <row r="227" spans="1:16" ht="14.25" customHeight="1" x14ac:dyDescent="0.3">
      <c r="A227" s="26"/>
      <c r="B227" s="26"/>
      <c r="C227" s="27"/>
      <c r="L227" s="28"/>
      <c r="N227" s="29"/>
      <c r="O227" s="28"/>
      <c r="P227" s="30"/>
    </row>
    <row r="228" spans="1:16" ht="14.25" customHeight="1" x14ac:dyDescent="0.3">
      <c r="A228" s="26"/>
      <c r="B228" s="26"/>
      <c r="C228" s="27"/>
      <c r="L228" s="28"/>
      <c r="N228" s="29"/>
      <c r="O228" s="28"/>
      <c r="P228" s="30"/>
    </row>
    <row r="229" spans="1:16" ht="14.25" customHeight="1" x14ac:dyDescent="0.3">
      <c r="A229" s="26"/>
      <c r="B229" s="26"/>
      <c r="C229" s="27"/>
      <c r="L229" s="28"/>
      <c r="N229" s="29"/>
      <c r="O229" s="28"/>
      <c r="P229" s="30"/>
    </row>
    <row r="230" spans="1:16" ht="14.25" customHeight="1" x14ac:dyDescent="0.3">
      <c r="A230" s="26"/>
      <c r="B230" s="26"/>
      <c r="C230" s="27"/>
      <c r="L230" s="28"/>
      <c r="N230" s="29"/>
      <c r="O230" s="28"/>
      <c r="P230" s="30"/>
    </row>
    <row r="231" spans="1:16" ht="14.25" customHeight="1" x14ac:dyDescent="0.3">
      <c r="A231" s="26"/>
      <c r="B231" s="26"/>
      <c r="C231" s="27"/>
      <c r="L231" s="28"/>
      <c r="N231" s="29"/>
      <c r="O231" s="28"/>
      <c r="P231" s="30"/>
    </row>
    <row r="232" spans="1:16" ht="14.25" customHeight="1" x14ac:dyDescent="0.3">
      <c r="A232" s="26"/>
      <c r="B232" s="26"/>
      <c r="C232" s="27"/>
      <c r="L232" s="28"/>
      <c r="N232" s="29"/>
      <c r="O232" s="28"/>
      <c r="P232" s="30"/>
    </row>
    <row r="233" spans="1:16" ht="14.25" customHeight="1" x14ac:dyDescent="0.3">
      <c r="A233" s="26"/>
      <c r="B233" s="26"/>
      <c r="C233" s="27"/>
      <c r="L233" s="28"/>
      <c r="N233" s="29"/>
      <c r="O233" s="28"/>
      <c r="P233" s="30"/>
    </row>
    <row r="234" spans="1:16" ht="14.25" customHeight="1" x14ac:dyDescent="0.3">
      <c r="A234" s="26"/>
      <c r="B234" s="26"/>
      <c r="C234" s="27"/>
      <c r="L234" s="28"/>
      <c r="N234" s="29"/>
      <c r="O234" s="28"/>
      <c r="P234" s="30"/>
    </row>
    <row r="235" spans="1:16" ht="14.25" customHeight="1" x14ac:dyDescent="0.3">
      <c r="A235" s="26"/>
      <c r="B235" s="26"/>
      <c r="C235" s="27"/>
      <c r="L235" s="28"/>
      <c r="N235" s="29"/>
      <c r="O235" s="28"/>
      <c r="P235" s="30"/>
    </row>
    <row r="236" spans="1:16" ht="14.25" customHeight="1" x14ac:dyDescent="0.3">
      <c r="A236" s="26"/>
      <c r="B236" s="26"/>
      <c r="C236" s="27"/>
      <c r="L236" s="28"/>
      <c r="N236" s="29"/>
      <c r="O236" s="28"/>
      <c r="P236" s="30"/>
    </row>
    <row r="237" spans="1:16" ht="14.25" customHeight="1" x14ac:dyDescent="0.3">
      <c r="A237" s="26"/>
      <c r="B237" s="26"/>
      <c r="C237" s="27"/>
      <c r="L237" s="28"/>
      <c r="N237" s="29"/>
      <c r="O237" s="28"/>
      <c r="P237" s="30"/>
    </row>
    <row r="238" spans="1:16" ht="14.25" customHeight="1" x14ac:dyDescent="0.3">
      <c r="A238" s="26"/>
      <c r="B238" s="26"/>
      <c r="C238" s="27"/>
      <c r="L238" s="28"/>
      <c r="N238" s="29"/>
      <c r="O238" s="28"/>
      <c r="P238" s="30"/>
    </row>
    <row r="239" spans="1:16" ht="14.25" customHeight="1" x14ac:dyDescent="0.3">
      <c r="A239" s="26"/>
      <c r="B239" s="26"/>
      <c r="C239" s="27"/>
      <c r="L239" s="28"/>
      <c r="N239" s="29"/>
      <c r="O239" s="28"/>
      <c r="P239" s="30"/>
    </row>
    <row r="240" spans="1:16" ht="14.25" customHeight="1" x14ac:dyDescent="0.3">
      <c r="A240" s="26"/>
      <c r="B240" s="26"/>
      <c r="C240" s="27"/>
      <c r="L240" s="28"/>
      <c r="N240" s="29"/>
      <c r="O240" s="28"/>
      <c r="P240" s="30"/>
    </row>
    <row r="241" spans="1:16" ht="14.25" customHeight="1" x14ac:dyDescent="0.3">
      <c r="A241" s="26"/>
      <c r="B241" s="26"/>
      <c r="C241" s="27"/>
      <c r="L241" s="28"/>
      <c r="N241" s="29"/>
      <c r="O241" s="28"/>
      <c r="P241" s="30"/>
    </row>
    <row r="242" spans="1:16" ht="14.25" customHeight="1" x14ac:dyDescent="0.3">
      <c r="A242" s="26"/>
      <c r="B242" s="26"/>
      <c r="C242" s="27"/>
      <c r="L242" s="28"/>
      <c r="N242" s="29"/>
      <c r="O242" s="28"/>
      <c r="P242" s="30"/>
    </row>
    <row r="243" spans="1:16" ht="14.25" customHeight="1" x14ac:dyDescent="0.3">
      <c r="A243" s="26"/>
      <c r="B243" s="26"/>
      <c r="C243" s="27"/>
      <c r="L243" s="28"/>
      <c r="N243" s="29"/>
      <c r="O243" s="28"/>
      <c r="P243" s="30"/>
    </row>
    <row r="244" spans="1:16" ht="14.25" customHeight="1" x14ac:dyDescent="0.3">
      <c r="A244" s="26"/>
      <c r="B244" s="26"/>
      <c r="C244" s="27"/>
      <c r="L244" s="28"/>
      <c r="N244" s="29"/>
      <c r="O244" s="28"/>
      <c r="P244" s="30"/>
    </row>
    <row r="245" spans="1:16" ht="14.25" customHeight="1" x14ac:dyDescent="0.3">
      <c r="A245" s="26"/>
      <c r="B245" s="26"/>
      <c r="C245" s="27"/>
      <c r="L245" s="28"/>
      <c r="N245" s="29"/>
      <c r="O245" s="28"/>
      <c r="P245" s="30"/>
    </row>
    <row r="246" spans="1:16" ht="14.25" customHeight="1" x14ac:dyDescent="0.3">
      <c r="A246" s="26"/>
      <c r="B246" s="26"/>
      <c r="C246" s="27"/>
      <c r="L246" s="28"/>
      <c r="N246" s="29"/>
      <c r="O246" s="28"/>
      <c r="P246" s="30"/>
    </row>
    <row r="247" spans="1:16" ht="14.25" customHeight="1" x14ac:dyDescent="0.3">
      <c r="A247" s="26"/>
      <c r="B247" s="26"/>
      <c r="C247" s="27"/>
      <c r="L247" s="28"/>
      <c r="N247" s="29"/>
      <c r="O247" s="28"/>
      <c r="P247" s="30"/>
    </row>
    <row r="248" spans="1:16" ht="14.25" customHeight="1" x14ac:dyDescent="0.3">
      <c r="A248" s="26"/>
      <c r="B248" s="26"/>
      <c r="C248" s="27"/>
      <c r="L248" s="28"/>
      <c r="N248" s="29"/>
      <c r="O248" s="28"/>
      <c r="P248" s="30"/>
    </row>
    <row r="249" spans="1:16" ht="14.25" customHeight="1" x14ac:dyDescent="0.3">
      <c r="A249" s="26"/>
      <c r="B249" s="26"/>
      <c r="C249" s="27"/>
      <c r="L249" s="28"/>
      <c r="N249" s="29"/>
      <c r="O249" s="28"/>
      <c r="P249" s="30"/>
    </row>
    <row r="250" spans="1:16" ht="14.25" customHeight="1" x14ac:dyDescent="0.3">
      <c r="A250" s="26"/>
      <c r="B250" s="26"/>
      <c r="C250" s="27"/>
      <c r="L250" s="28"/>
      <c r="N250" s="29"/>
      <c r="O250" s="28"/>
      <c r="P250" s="30"/>
    </row>
    <row r="251" spans="1:16" ht="14.25" customHeight="1" x14ac:dyDescent="0.3">
      <c r="A251" s="26"/>
      <c r="B251" s="26"/>
      <c r="C251" s="27"/>
      <c r="L251" s="28"/>
      <c r="N251" s="29"/>
      <c r="O251" s="28"/>
      <c r="P251" s="30"/>
    </row>
    <row r="252" spans="1:16" ht="14.25" customHeight="1" x14ac:dyDescent="0.3">
      <c r="A252" s="26"/>
      <c r="B252" s="26"/>
      <c r="C252" s="27"/>
      <c r="L252" s="28"/>
      <c r="N252" s="29"/>
      <c r="O252" s="28"/>
      <c r="P252" s="30"/>
    </row>
    <row r="253" spans="1:16" ht="14.25" customHeight="1" x14ac:dyDescent="0.3">
      <c r="A253" s="26"/>
      <c r="B253" s="26"/>
      <c r="C253" s="27"/>
      <c r="L253" s="28"/>
      <c r="N253" s="29"/>
      <c r="O253" s="28"/>
      <c r="P253" s="30"/>
    </row>
    <row r="254" spans="1:16" ht="14.25" customHeight="1" x14ac:dyDescent="0.3">
      <c r="A254" s="26"/>
      <c r="B254" s="26"/>
      <c r="C254" s="27"/>
      <c r="L254" s="28"/>
      <c r="N254" s="29"/>
      <c r="O254" s="28"/>
      <c r="P254" s="30"/>
    </row>
    <row r="255" spans="1:16" ht="14.25" customHeight="1" x14ac:dyDescent="0.3">
      <c r="A255" s="26"/>
      <c r="B255" s="26"/>
      <c r="C255" s="27"/>
      <c r="L255" s="28"/>
      <c r="N255" s="29"/>
      <c r="O255" s="28"/>
      <c r="P255" s="30"/>
    </row>
    <row r="256" spans="1:16" ht="14.25" customHeight="1" x14ac:dyDescent="0.3">
      <c r="A256" s="26"/>
      <c r="B256" s="26"/>
      <c r="C256" s="27"/>
      <c r="L256" s="28"/>
      <c r="N256" s="29"/>
      <c r="O256" s="28"/>
      <c r="P256" s="30"/>
    </row>
    <row r="257" spans="1:16" ht="14.25" customHeight="1" x14ac:dyDescent="0.3">
      <c r="A257" s="26"/>
      <c r="B257" s="26"/>
      <c r="C257" s="27"/>
      <c r="L257" s="28"/>
      <c r="N257" s="29"/>
      <c r="O257" s="28"/>
      <c r="P257" s="30"/>
    </row>
    <row r="258" spans="1:16" ht="14.25" customHeight="1" x14ac:dyDescent="0.3">
      <c r="A258" s="26"/>
      <c r="B258" s="26"/>
      <c r="C258" s="27"/>
      <c r="L258" s="28"/>
      <c r="N258" s="29"/>
      <c r="O258" s="28"/>
      <c r="P258" s="30"/>
    </row>
    <row r="259" spans="1:16" ht="14.25" customHeight="1" x14ac:dyDescent="0.3">
      <c r="A259" s="26"/>
      <c r="B259" s="26"/>
      <c r="C259" s="27"/>
      <c r="L259" s="28"/>
      <c r="N259" s="29"/>
      <c r="O259" s="28"/>
      <c r="P259" s="30"/>
    </row>
    <row r="260" spans="1:16" ht="14.25" customHeight="1" x14ac:dyDescent="0.3">
      <c r="A260" s="26"/>
      <c r="B260" s="26"/>
      <c r="C260" s="27"/>
      <c r="L260" s="28"/>
      <c r="N260" s="29"/>
      <c r="O260" s="28"/>
      <c r="P260" s="30"/>
    </row>
    <row r="261" spans="1:16" ht="14.25" customHeight="1" x14ac:dyDescent="0.3">
      <c r="A261" s="26"/>
      <c r="B261" s="26"/>
      <c r="C261" s="27"/>
      <c r="L261" s="28"/>
      <c r="N261" s="29"/>
      <c r="O261" s="28"/>
      <c r="P261" s="30"/>
    </row>
    <row r="262" spans="1:16" ht="14.25" customHeight="1" x14ac:dyDescent="0.3">
      <c r="A262" s="26"/>
      <c r="B262" s="26"/>
      <c r="C262" s="27"/>
      <c r="L262" s="28"/>
      <c r="N262" s="29"/>
      <c r="O262" s="28"/>
      <c r="P262" s="30"/>
    </row>
    <row r="263" spans="1:16" ht="14.25" customHeight="1" x14ac:dyDescent="0.3">
      <c r="A263" s="26"/>
      <c r="B263" s="26"/>
      <c r="C263" s="27"/>
      <c r="L263" s="28"/>
      <c r="N263" s="29"/>
      <c r="O263" s="28"/>
      <c r="P263" s="30"/>
    </row>
    <row r="264" spans="1:16" ht="14.25" customHeight="1" x14ac:dyDescent="0.3">
      <c r="A264" s="26"/>
      <c r="B264" s="26"/>
      <c r="C264" s="27"/>
      <c r="L264" s="28"/>
      <c r="N264" s="29"/>
      <c r="O264" s="28"/>
      <c r="P264" s="30"/>
    </row>
    <row r="265" spans="1:16" ht="14.25" customHeight="1" x14ac:dyDescent="0.3">
      <c r="A265" s="26"/>
      <c r="B265" s="26"/>
      <c r="C265" s="27"/>
      <c r="L265" s="28"/>
      <c r="N265" s="29"/>
      <c r="O265" s="28"/>
      <c r="P265" s="30"/>
    </row>
    <row r="266" spans="1:16" ht="14.25" customHeight="1" x14ac:dyDescent="0.3">
      <c r="C266" s="27"/>
    </row>
    <row r="267" spans="1:16" ht="14.25" customHeight="1" x14ac:dyDescent="0.3">
      <c r="C267" s="27"/>
    </row>
    <row r="268" spans="1:16" ht="14.25" customHeight="1" x14ac:dyDescent="0.3">
      <c r="C268" s="27"/>
    </row>
    <row r="269" spans="1:16" ht="14.25" customHeight="1" x14ac:dyDescent="0.3">
      <c r="C269" s="27"/>
    </row>
    <row r="270" spans="1:16" ht="14.25" customHeight="1" x14ac:dyDescent="0.3">
      <c r="C270" s="27"/>
    </row>
    <row r="271" spans="1:16" ht="14.25" customHeight="1" x14ac:dyDescent="0.3">
      <c r="C271" s="27"/>
    </row>
    <row r="272" spans="1:16" ht="14.25" customHeight="1" x14ac:dyDescent="0.3">
      <c r="C272" s="27"/>
    </row>
    <row r="273" spans="3:3" ht="14.25" customHeight="1" x14ac:dyDescent="0.3">
      <c r="C273" s="27"/>
    </row>
    <row r="274" spans="3:3" ht="14.25" customHeight="1" x14ac:dyDescent="0.3">
      <c r="C274" s="27"/>
    </row>
    <row r="275" spans="3:3" ht="14.25" customHeight="1" x14ac:dyDescent="0.3">
      <c r="C275" s="27"/>
    </row>
    <row r="276" spans="3:3" ht="14.25" customHeight="1" x14ac:dyDescent="0.3">
      <c r="C276" s="27"/>
    </row>
    <row r="277" spans="3:3" ht="14.25" customHeight="1" x14ac:dyDescent="0.3">
      <c r="C277" s="27"/>
    </row>
    <row r="278" spans="3:3" ht="14.25" customHeight="1" x14ac:dyDescent="0.3">
      <c r="C278" s="27"/>
    </row>
    <row r="279" spans="3:3" ht="14.25" customHeight="1" x14ac:dyDescent="0.3">
      <c r="C279" s="27"/>
    </row>
    <row r="280" spans="3:3" ht="14.25" customHeight="1" x14ac:dyDescent="0.3">
      <c r="C280" s="27"/>
    </row>
    <row r="281" spans="3:3" ht="14.25" customHeight="1" x14ac:dyDescent="0.3">
      <c r="C281" s="27"/>
    </row>
    <row r="282" spans="3:3" ht="14.25" customHeight="1" x14ac:dyDescent="0.3">
      <c r="C282" s="27"/>
    </row>
    <row r="283" spans="3:3" ht="14.25" customHeight="1" x14ac:dyDescent="0.3">
      <c r="C283" s="27"/>
    </row>
    <row r="284" spans="3:3" ht="14.25" customHeight="1" x14ac:dyDescent="0.3">
      <c r="C284" s="27"/>
    </row>
    <row r="285" spans="3:3" ht="14.25" customHeight="1" x14ac:dyDescent="0.3">
      <c r="C285" s="27"/>
    </row>
    <row r="286" spans="3:3" ht="14.25" customHeight="1" x14ac:dyDescent="0.3">
      <c r="C286" s="27"/>
    </row>
    <row r="287" spans="3:3" ht="14.25" customHeight="1" x14ac:dyDescent="0.3">
      <c r="C287" s="27"/>
    </row>
    <row r="288" spans="3:3" ht="14.25" customHeight="1" x14ac:dyDescent="0.3">
      <c r="C288" s="27"/>
    </row>
    <row r="289" spans="3:3" ht="14.25" customHeight="1" x14ac:dyDescent="0.3">
      <c r="C289" s="27"/>
    </row>
    <row r="290" spans="3:3" ht="14.25" customHeight="1" x14ac:dyDescent="0.3">
      <c r="C290" s="27"/>
    </row>
    <row r="291" spans="3:3" ht="14.25" customHeight="1" x14ac:dyDescent="0.3">
      <c r="C291" s="27"/>
    </row>
    <row r="292" spans="3:3" ht="14.25" customHeight="1" x14ac:dyDescent="0.3">
      <c r="C292" s="27"/>
    </row>
    <row r="293" spans="3:3" ht="14.25" customHeight="1" x14ac:dyDescent="0.3">
      <c r="C293" s="27"/>
    </row>
    <row r="294" spans="3:3" ht="14.25" customHeight="1" x14ac:dyDescent="0.3">
      <c r="C294" s="27"/>
    </row>
    <row r="295" spans="3:3" ht="14.25" customHeight="1" x14ac:dyDescent="0.3">
      <c r="C295" s="27"/>
    </row>
    <row r="296" spans="3:3" ht="14.25" customHeight="1" x14ac:dyDescent="0.3">
      <c r="C296" s="27"/>
    </row>
    <row r="297" spans="3:3" ht="14.25" customHeight="1" x14ac:dyDescent="0.3">
      <c r="C297" s="27"/>
    </row>
    <row r="298" spans="3:3" ht="14.25" customHeight="1" x14ac:dyDescent="0.3">
      <c r="C298" s="27"/>
    </row>
    <row r="299" spans="3:3" ht="14.25" customHeight="1" x14ac:dyDescent="0.3">
      <c r="C299" s="27"/>
    </row>
    <row r="300" spans="3:3" ht="14.25" customHeight="1" x14ac:dyDescent="0.3">
      <c r="C300" s="27"/>
    </row>
    <row r="301" spans="3:3" ht="14.25" customHeight="1" x14ac:dyDescent="0.3">
      <c r="C301" s="27"/>
    </row>
    <row r="302" spans="3:3" ht="14.25" customHeight="1" x14ac:dyDescent="0.3">
      <c r="C302" s="27"/>
    </row>
    <row r="303" spans="3:3" ht="14.25" customHeight="1" x14ac:dyDescent="0.3">
      <c r="C303" s="27"/>
    </row>
    <row r="304" spans="3:3" ht="14.25" customHeight="1" x14ac:dyDescent="0.3">
      <c r="C304" s="27"/>
    </row>
    <row r="305" spans="3:3" ht="14.25" customHeight="1" x14ac:dyDescent="0.3">
      <c r="C305" s="27"/>
    </row>
    <row r="306" spans="3:3" ht="14.25" customHeight="1" x14ac:dyDescent="0.3">
      <c r="C306" s="27"/>
    </row>
    <row r="307" spans="3:3" ht="14.25" customHeight="1" x14ac:dyDescent="0.3">
      <c r="C307" s="27"/>
    </row>
    <row r="308" spans="3:3" ht="14.25" customHeight="1" x14ac:dyDescent="0.3">
      <c r="C308" s="27"/>
    </row>
    <row r="309" spans="3:3" ht="14.25" customHeight="1" x14ac:dyDescent="0.3">
      <c r="C309" s="27"/>
    </row>
    <row r="310" spans="3:3" ht="14.25" customHeight="1" x14ac:dyDescent="0.3">
      <c r="C310" s="27"/>
    </row>
    <row r="311" spans="3:3" ht="14.25" customHeight="1" x14ac:dyDescent="0.3">
      <c r="C311" s="27"/>
    </row>
    <row r="312" spans="3:3" ht="14.25" customHeight="1" x14ac:dyDescent="0.3">
      <c r="C312" s="27"/>
    </row>
    <row r="313" spans="3:3" ht="14.25" customHeight="1" x14ac:dyDescent="0.3">
      <c r="C313" s="27"/>
    </row>
    <row r="314" spans="3:3" ht="14.25" customHeight="1" x14ac:dyDescent="0.3">
      <c r="C314" s="27"/>
    </row>
    <row r="315" spans="3:3" ht="14.25" customHeight="1" x14ac:dyDescent="0.3">
      <c r="C315" s="27"/>
    </row>
    <row r="316" spans="3:3" ht="14.25" customHeight="1" x14ac:dyDescent="0.3">
      <c r="C316" s="27"/>
    </row>
    <row r="317" spans="3:3" ht="14.25" customHeight="1" x14ac:dyDescent="0.3">
      <c r="C317" s="27"/>
    </row>
    <row r="318" spans="3:3" ht="14.25" customHeight="1" x14ac:dyDescent="0.3">
      <c r="C318" s="27"/>
    </row>
    <row r="319" spans="3:3" ht="14.25" customHeight="1" x14ac:dyDescent="0.3">
      <c r="C319" s="27"/>
    </row>
    <row r="320" spans="3:3" ht="14.25" customHeight="1" x14ac:dyDescent="0.3">
      <c r="C320" s="27"/>
    </row>
    <row r="321" spans="3:3" ht="14.25" customHeight="1" x14ac:dyDescent="0.3">
      <c r="C321" s="27"/>
    </row>
    <row r="322" spans="3:3" ht="14.25" customHeight="1" x14ac:dyDescent="0.3">
      <c r="C322" s="27"/>
    </row>
    <row r="323" spans="3:3" ht="14.25" customHeight="1" x14ac:dyDescent="0.3">
      <c r="C323" s="27"/>
    </row>
    <row r="324" spans="3:3" ht="14.25" customHeight="1" x14ac:dyDescent="0.3">
      <c r="C324" s="27"/>
    </row>
    <row r="325" spans="3:3" ht="14.25" customHeight="1" x14ac:dyDescent="0.3">
      <c r="C325" s="27"/>
    </row>
    <row r="326" spans="3:3" ht="14.25" customHeight="1" x14ac:dyDescent="0.3">
      <c r="C326" s="27"/>
    </row>
    <row r="327" spans="3:3" ht="14.25" customHeight="1" x14ac:dyDescent="0.3">
      <c r="C327" s="27"/>
    </row>
    <row r="328" spans="3:3" ht="14.25" customHeight="1" x14ac:dyDescent="0.3">
      <c r="C328" s="27"/>
    </row>
    <row r="329" spans="3:3" ht="14.25" customHeight="1" x14ac:dyDescent="0.3">
      <c r="C329" s="27"/>
    </row>
    <row r="330" spans="3:3" ht="14.25" customHeight="1" x14ac:dyDescent="0.3">
      <c r="C330" s="27"/>
    </row>
    <row r="331" spans="3:3" ht="14.25" customHeight="1" x14ac:dyDescent="0.3">
      <c r="C331" s="27"/>
    </row>
    <row r="332" spans="3:3" ht="14.25" customHeight="1" x14ac:dyDescent="0.3">
      <c r="C332" s="27"/>
    </row>
    <row r="333" spans="3:3" ht="14.25" customHeight="1" x14ac:dyDescent="0.3">
      <c r="C333" s="27"/>
    </row>
    <row r="334" spans="3:3" ht="14.25" customHeight="1" x14ac:dyDescent="0.3">
      <c r="C334" s="27"/>
    </row>
    <row r="335" spans="3:3" ht="14.25" customHeight="1" x14ac:dyDescent="0.3">
      <c r="C335" s="27"/>
    </row>
    <row r="336" spans="3:3" ht="14.25" customHeight="1" x14ac:dyDescent="0.3">
      <c r="C336" s="27"/>
    </row>
    <row r="337" spans="3:3" ht="14.25" customHeight="1" x14ac:dyDescent="0.3">
      <c r="C337" s="27"/>
    </row>
    <row r="338" spans="3:3" ht="14.25" customHeight="1" x14ac:dyDescent="0.3">
      <c r="C338" s="27"/>
    </row>
    <row r="339" spans="3:3" ht="14.25" customHeight="1" x14ac:dyDescent="0.3">
      <c r="C339" s="27"/>
    </row>
    <row r="340" spans="3:3" ht="14.25" customHeight="1" x14ac:dyDescent="0.3">
      <c r="C340" s="27"/>
    </row>
    <row r="341" spans="3:3" ht="14.25" customHeight="1" x14ac:dyDescent="0.3">
      <c r="C341" s="27"/>
    </row>
    <row r="342" spans="3:3" ht="14.25" customHeight="1" x14ac:dyDescent="0.3">
      <c r="C342" s="27"/>
    </row>
    <row r="343" spans="3:3" ht="14.25" customHeight="1" x14ac:dyDescent="0.3">
      <c r="C343" s="27"/>
    </row>
    <row r="344" spans="3:3" ht="14.25" customHeight="1" x14ac:dyDescent="0.3">
      <c r="C344" s="27"/>
    </row>
    <row r="345" spans="3:3" ht="14.25" customHeight="1" x14ac:dyDescent="0.3">
      <c r="C345" s="27"/>
    </row>
    <row r="346" spans="3:3" ht="14.25" customHeight="1" x14ac:dyDescent="0.3">
      <c r="C346" s="27"/>
    </row>
    <row r="347" spans="3:3" ht="14.25" customHeight="1" x14ac:dyDescent="0.3">
      <c r="C347" s="27"/>
    </row>
    <row r="348" spans="3:3" ht="14.25" customHeight="1" x14ac:dyDescent="0.3">
      <c r="C348" s="27"/>
    </row>
    <row r="349" spans="3:3" ht="14.25" customHeight="1" x14ac:dyDescent="0.3">
      <c r="C349" s="27"/>
    </row>
    <row r="350" spans="3:3" ht="14.25" customHeight="1" x14ac:dyDescent="0.3">
      <c r="C350" s="27"/>
    </row>
    <row r="351" spans="3:3" ht="14.25" customHeight="1" x14ac:dyDescent="0.3">
      <c r="C351" s="27"/>
    </row>
    <row r="352" spans="3:3" ht="14.25" customHeight="1" x14ac:dyDescent="0.3">
      <c r="C352" s="27"/>
    </row>
    <row r="353" spans="3:3" ht="14.25" customHeight="1" x14ac:dyDescent="0.3">
      <c r="C353" s="27"/>
    </row>
    <row r="354" spans="3:3" ht="14.25" customHeight="1" x14ac:dyDescent="0.3">
      <c r="C354" s="27"/>
    </row>
    <row r="355" spans="3:3" ht="14.25" customHeight="1" x14ac:dyDescent="0.3">
      <c r="C355" s="27"/>
    </row>
    <row r="356" spans="3:3" ht="14.25" customHeight="1" x14ac:dyDescent="0.3">
      <c r="C356" s="27"/>
    </row>
    <row r="357" spans="3:3" ht="14.25" customHeight="1" x14ac:dyDescent="0.3">
      <c r="C357" s="27"/>
    </row>
    <row r="358" spans="3:3" ht="14.25" customHeight="1" x14ac:dyDescent="0.3">
      <c r="C358" s="27"/>
    </row>
    <row r="359" spans="3:3" ht="14.25" customHeight="1" x14ac:dyDescent="0.3">
      <c r="C359" s="27"/>
    </row>
    <row r="360" spans="3:3" ht="14.25" customHeight="1" x14ac:dyDescent="0.3">
      <c r="C360" s="27"/>
    </row>
    <row r="361" spans="3:3" ht="14.25" customHeight="1" x14ac:dyDescent="0.3">
      <c r="C361" s="27"/>
    </row>
    <row r="362" spans="3:3" ht="14.25" customHeight="1" x14ac:dyDescent="0.3">
      <c r="C362" s="27"/>
    </row>
    <row r="363" spans="3:3" ht="14.25" customHeight="1" x14ac:dyDescent="0.3">
      <c r="C363" s="27"/>
    </row>
    <row r="364" spans="3:3" ht="14.25" customHeight="1" x14ac:dyDescent="0.3">
      <c r="C364" s="27"/>
    </row>
    <row r="365" spans="3:3" ht="14.25" customHeight="1" x14ac:dyDescent="0.3">
      <c r="C365" s="27"/>
    </row>
    <row r="366" spans="3:3" ht="14.25" customHeight="1" x14ac:dyDescent="0.3">
      <c r="C366" s="27"/>
    </row>
    <row r="367" spans="3:3" ht="14.25" customHeight="1" x14ac:dyDescent="0.3">
      <c r="C367" s="27"/>
    </row>
    <row r="368" spans="3:3" ht="14.25" customHeight="1" x14ac:dyDescent="0.3">
      <c r="C368" s="27"/>
    </row>
    <row r="369" spans="3:3" ht="14.25" customHeight="1" x14ac:dyDescent="0.3">
      <c r="C369" s="27"/>
    </row>
    <row r="370" spans="3:3" ht="14.25" customHeight="1" x14ac:dyDescent="0.3">
      <c r="C370" s="27"/>
    </row>
    <row r="371" spans="3:3" ht="14.25" customHeight="1" x14ac:dyDescent="0.3">
      <c r="C371" s="27"/>
    </row>
    <row r="372" spans="3:3" ht="14.25" customHeight="1" x14ac:dyDescent="0.3">
      <c r="C372" s="27"/>
    </row>
    <row r="373" spans="3:3" ht="14.25" customHeight="1" x14ac:dyDescent="0.3">
      <c r="C373" s="27"/>
    </row>
    <row r="374" spans="3:3" ht="14.25" customHeight="1" x14ac:dyDescent="0.3">
      <c r="C374" s="27"/>
    </row>
    <row r="375" spans="3:3" ht="14.25" customHeight="1" x14ac:dyDescent="0.3">
      <c r="C375" s="27"/>
    </row>
    <row r="376" spans="3:3" ht="14.25" customHeight="1" x14ac:dyDescent="0.3">
      <c r="C376" s="27"/>
    </row>
    <row r="377" spans="3:3" ht="14.25" customHeight="1" x14ac:dyDescent="0.3">
      <c r="C377" s="27"/>
    </row>
    <row r="378" spans="3:3" ht="14.25" customHeight="1" x14ac:dyDescent="0.3">
      <c r="C378" s="27"/>
    </row>
    <row r="379" spans="3:3" ht="14.25" customHeight="1" x14ac:dyDescent="0.3">
      <c r="C379" s="27"/>
    </row>
    <row r="380" spans="3:3" ht="14.25" customHeight="1" x14ac:dyDescent="0.3">
      <c r="C380" s="27"/>
    </row>
    <row r="381" spans="3:3" ht="14.25" customHeight="1" x14ac:dyDescent="0.3">
      <c r="C381" s="27"/>
    </row>
    <row r="382" spans="3:3" ht="14.25" customHeight="1" x14ac:dyDescent="0.3">
      <c r="C382" s="27"/>
    </row>
    <row r="383" spans="3:3" ht="14.25" customHeight="1" x14ac:dyDescent="0.3">
      <c r="C383" s="27"/>
    </row>
    <row r="384" spans="3:3" ht="14.25" customHeight="1" x14ac:dyDescent="0.3">
      <c r="C384" s="27"/>
    </row>
    <row r="385" spans="3:3" ht="14.25" customHeight="1" x14ac:dyDescent="0.3">
      <c r="C385" s="27"/>
    </row>
    <row r="386" spans="3:3" ht="14.25" customHeight="1" x14ac:dyDescent="0.3">
      <c r="C386" s="27"/>
    </row>
    <row r="387" spans="3:3" ht="14.25" customHeight="1" x14ac:dyDescent="0.3">
      <c r="C387" s="27"/>
    </row>
    <row r="388" spans="3:3" ht="14.25" customHeight="1" x14ac:dyDescent="0.3">
      <c r="C388" s="27"/>
    </row>
    <row r="389" spans="3:3" ht="14.25" customHeight="1" x14ac:dyDescent="0.3">
      <c r="C389" s="27"/>
    </row>
    <row r="390" spans="3:3" ht="14.25" customHeight="1" x14ac:dyDescent="0.3">
      <c r="C390" s="27"/>
    </row>
    <row r="391" spans="3:3" ht="14.25" customHeight="1" x14ac:dyDescent="0.3">
      <c r="C391" s="27"/>
    </row>
    <row r="392" spans="3:3" ht="14.25" customHeight="1" x14ac:dyDescent="0.3">
      <c r="C392" s="27"/>
    </row>
    <row r="393" spans="3:3" ht="14.25" customHeight="1" x14ac:dyDescent="0.3">
      <c r="C393" s="27"/>
    </row>
    <row r="394" spans="3:3" ht="14.25" customHeight="1" x14ac:dyDescent="0.3">
      <c r="C394" s="27"/>
    </row>
    <row r="395" spans="3:3" ht="14.25" customHeight="1" x14ac:dyDescent="0.3">
      <c r="C395" s="27"/>
    </row>
    <row r="396" spans="3:3" ht="14.25" customHeight="1" x14ac:dyDescent="0.3">
      <c r="C396" s="27"/>
    </row>
    <row r="397" spans="3:3" ht="14.25" customHeight="1" x14ac:dyDescent="0.3">
      <c r="C397" s="27"/>
    </row>
    <row r="398" spans="3:3" ht="14.25" customHeight="1" x14ac:dyDescent="0.3">
      <c r="C398" s="27"/>
    </row>
    <row r="399" spans="3:3" ht="14.25" customHeight="1" x14ac:dyDescent="0.3">
      <c r="C399" s="27"/>
    </row>
    <row r="400" spans="3:3" ht="14.25" customHeight="1" x14ac:dyDescent="0.3">
      <c r="C400" s="27"/>
    </row>
    <row r="401" spans="3:3" ht="14.25" customHeight="1" x14ac:dyDescent="0.3">
      <c r="C401" s="27"/>
    </row>
    <row r="402" spans="3:3" ht="14.25" customHeight="1" x14ac:dyDescent="0.3">
      <c r="C402" s="27"/>
    </row>
    <row r="403" spans="3:3" ht="14.25" customHeight="1" x14ac:dyDescent="0.3">
      <c r="C403" s="27"/>
    </row>
    <row r="404" spans="3:3" ht="14.25" customHeight="1" x14ac:dyDescent="0.3">
      <c r="C404" s="27"/>
    </row>
    <row r="405" spans="3:3" ht="14.25" customHeight="1" x14ac:dyDescent="0.3">
      <c r="C405" s="27"/>
    </row>
    <row r="406" spans="3:3" ht="14.25" customHeight="1" x14ac:dyDescent="0.3">
      <c r="C406" s="27"/>
    </row>
    <row r="407" spans="3:3" ht="14.25" customHeight="1" x14ac:dyDescent="0.3">
      <c r="C407" s="27"/>
    </row>
    <row r="408" spans="3:3" ht="14.25" customHeight="1" x14ac:dyDescent="0.3">
      <c r="C408" s="27"/>
    </row>
    <row r="409" spans="3:3" ht="14.25" customHeight="1" x14ac:dyDescent="0.3">
      <c r="C409" s="27"/>
    </row>
    <row r="410" spans="3:3" ht="14.25" customHeight="1" x14ac:dyDescent="0.3">
      <c r="C410" s="27"/>
    </row>
    <row r="411" spans="3:3" ht="14.25" customHeight="1" x14ac:dyDescent="0.3">
      <c r="C411" s="27"/>
    </row>
    <row r="412" spans="3:3" ht="14.25" customHeight="1" x14ac:dyDescent="0.3">
      <c r="C412" s="27"/>
    </row>
    <row r="413" spans="3:3" ht="14.25" customHeight="1" x14ac:dyDescent="0.3">
      <c r="C413" s="27"/>
    </row>
    <row r="414" spans="3:3" ht="14.25" customHeight="1" x14ac:dyDescent="0.3">
      <c r="C414" s="27"/>
    </row>
    <row r="415" spans="3:3" ht="14.25" customHeight="1" x14ac:dyDescent="0.3">
      <c r="C415" s="27"/>
    </row>
    <row r="416" spans="3:3" ht="14.25" customHeight="1" x14ac:dyDescent="0.3">
      <c r="C416" s="27"/>
    </row>
    <row r="417" spans="3:3" ht="14.25" customHeight="1" x14ac:dyDescent="0.3">
      <c r="C417" s="27"/>
    </row>
    <row r="418" spans="3:3" ht="14.25" customHeight="1" x14ac:dyDescent="0.3">
      <c r="C418" s="27"/>
    </row>
    <row r="419" spans="3:3" ht="14.25" customHeight="1" x14ac:dyDescent="0.3">
      <c r="C419" s="27"/>
    </row>
    <row r="420" spans="3:3" ht="14.25" customHeight="1" x14ac:dyDescent="0.3">
      <c r="C420" s="27"/>
    </row>
    <row r="421" spans="3:3" ht="14.25" customHeight="1" x14ac:dyDescent="0.3">
      <c r="C421" s="27"/>
    </row>
    <row r="422" spans="3:3" ht="14.25" customHeight="1" x14ac:dyDescent="0.3">
      <c r="C422" s="27"/>
    </row>
    <row r="423" spans="3:3" ht="14.25" customHeight="1" x14ac:dyDescent="0.3">
      <c r="C423" s="27"/>
    </row>
    <row r="424" spans="3:3" ht="14.25" customHeight="1" x14ac:dyDescent="0.3">
      <c r="C424" s="27"/>
    </row>
    <row r="425" spans="3:3" ht="14.25" customHeight="1" x14ac:dyDescent="0.3">
      <c r="C425" s="27"/>
    </row>
    <row r="426" spans="3:3" ht="14.25" customHeight="1" x14ac:dyDescent="0.3">
      <c r="C426" s="27"/>
    </row>
    <row r="427" spans="3:3" ht="14.25" customHeight="1" x14ac:dyDescent="0.3">
      <c r="C427" s="27"/>
    </row>
    <row r="428" spans="3:3" ht="14.25" customHeight="1" x14ac:dyDescent="0.3">
      <c r="C428" s="27"/>
    </row>
    <row r="429" spans="3:3" ht="14.25" customHeight="1" x14ac:dyDescent="0.3">
      <c r="C429" s="27"/>
    </row>
    <row r="430" spans="3:3" ht="14.25" customHeight="1" x14ac:dyDescent="0.3">
      <c r="C430" s="27"/>
    </row>
    <row r="431" spans="3:3" ht="14.25" customHeight="1" x14ac:dyDescent="0.3">
      <c r="C431" s="27"/>
    </row>
    <row r="432" spans="3:3" ht="14.25" customHeight="1" x14ac:dyDescent="0.3">
      <c r="C432" s="27"/>
    </row>
    <row r="433" spans="3:3" ht="14.25" customHeight="1" x14ac:dyDescent="0.3">
      <c r="C433" s="27"/>
    </row>
    <row r="434" spans="3:3" ht="14.25" customHeight="1" x14ac:dyDescent="0.3">
      <c r="C434" s="27"/>
    </row>
    <row r="435" spans="3:3" ht="14.25" customHeight="1" x14ac:dyDescent="0.3">
      <c r="C435" s="27"/>
    </row>
    <row r="436" spans="3:3" ht="14.25" customHeight="1" x14ac:dyDescent="0.3">
      <c r="C436" s="27"/>
    </row>
    <row r="437" spans="3:3" ht="14.25" customHeight="1" x14ac:dyDescent="0.3">
      <c r="C437" s="27"/>
    </row>
    <row r="438" spans="3:3" ht="14.25" customHeight="1" x14ac:dyDescent="0.3">
      <c r="C438" s="27"/>
    </row>
    <row r="439" spans="3:3" ht="14.25" customHeight="1" x14ac:dyDescent="0.3">
      <c r="C439" s="27"/>
    </row>
    <row r="440" spans="3:3" ht="14.25" customHeight="1" x14ac:dyDescent="0.3">
      <c r="C440" s="27"/>
    </row>
    <row r="441" spans="3:3" ht="14.25" customHeight="1" x14ac:dyDescent="0.3">
      <c r="C441" s="27"/>
    </row>
    <row r="442" spans="3:3" ht="14.25" customHeight="1" x14ac:dyDescent="0.3">
      <c r="C442" s="27"/>
    </row>
    <row r="443" spans="3:3" ht="14.25" customHeight="1" x14ac:dyDescent="0.3">
      <c r="C443" s="27"/>
    </row>
    <row r="444" spans="3:3" ht="14.25" customHeight="1" x14ac:dyDescent="0.3">
      <c r="C444" s="27"/>
    </row>
    <row r="445" spans="3:3" ht="14.25" customHeight="1" x14ac:dyDescent="0.3">
      <c r="C445" s="27"/>
    </row>
    <row r="446" spans="3:3" ht="14.25" customHeight="1" x14ac:dyDescent="0.3">
      <c r="C446" s="27"/>
    </row>
    <row r="447" spans="3:3" ht="14.25" customHeight="1" x14ac:dyDescent="0.3">
      <c r="C447" s="27"/>
    </row>
    <row r="448" spans="3:3" ht="14.25" customHeight="1" x14ac:dyDescent="0.3">
      <c r="C448" s="27"/>
    </row>
    <row r="449" spans="3:3" ht="14.25" customHeight="1" x14ac:dyDescent="0.3">
      <c r="C449" s="27"/>
    </row>
    <row r="450" spans="3:3" ht="14.25" customHeight="1" x14ac:dyDescent="0.3">
      <c r="C450" s="27"/>
    </row>
    <row r="451" spans="3:3" ht="14.25" customHeight="1" x14ac:dyDescent="0.3">
      <c r="C451" s="27"/>
    </row>
    <row r="452" spans="3:3" ht="14.25" customHeight="1" x14ac:dyDescent="0.3">
      <c r="C452" s="27"/>
    </row>
    <row r="453" spans="3:3" ht="14.25" customHeight="1" x14ac:dyDescent="0.3">
      <c r="C453" s="27"/>
    </row>
    <row r="454" spans="3:3" ht="14.25" customHeight="1" x14ac:dyDescent="0.3">
      <c r="C454" s="27"/>
    </row>
    <row r="455" spans="3:3" ht="14.25" customHeight="1" x14ac:dyDescent="0.3">
      <c r="C455" s="27"/>
    </row>
    <row r="456" spans="3:3" ht="14.25" customHeight="1" x14ac:dyDescent="0.3">
      <c r="C456" s="27"/>
    </row>
    <row r="457" spans="3:3" ht="14.25" customHeight="1" x14ac:dyDescent="0.3">
      <c r="C457" s="27"/>
    </row>
    <row r="458" spans="3:3" ht="14.25" customHeight="1" x14ac:dyDescent="0.3">
      <c r="C458" s="27"/>
    </row>
    <row r="459" spans="3:3" ht="14.25" customHeight="1" x14ac:dyDescent="0.3">
      <c r="C459" s="27"/>
    </row>
    <row r="460" spans="3:3" ht="14.25" customHeight="1" x14ac:dyDescent="0.3">
      <c r="C460" s="27"/>
    </row>
    <row r="461" spans="3:3" ht="14.25" customHeight="1" x14ac:dyDescent="0.3">
      <c r="C461" s="27"/>
    </row>
    <row r="462" spans="3:3" ht="14.25" customHeight="1" x14ac:dyDescent="0.3">
      <c r="C462" s="27"/>
    </row>
    <row r="463" spans="3:3" ht="14.25" customHeight="1" x14ac:dyDescent="0.3">
      <c r="C463" s="27"/>
    </row>
    <row r="464" spans="3:3" ht="14.25" customHeight="1" x14ac:dyDescent="0.3">
      <c r="C464" s="27"/>
    </row>
    <row r="465" spans="3:3" ht="14.25" customHeight="1" x14ac:dyDescent="0.3">
      <c r="C465" s="27"/>
    </row>
    <row r="466" spans="3:3" ht="14.25" customHeight="1" x14ac:dyDescent="0.3">
      <c r="C466" s="27"/>
    </row>
    <row r="467" spans="3:3" ht="14.25" customHeight="1" x14ac:dyDescent="0.3">
      <c r="C467" s="27"/>
    </row>
    <row r="468" spans="3:3" ht="14.25" customHeight="1" x14ac:dyDescent="0.3">
      <c r="C468" s="27"/>
    </row>
    <row r="469" spans="3:3" ht="14.25" customHeight="1" x14ac:dyDescent="0.3">
      <c r="C469" s="27"/>
    </row>
    <row r="470" spans="3:3" ht="14.25" customHeight="1" x14ac:dyDescent="0.3">
      <c r="C470" s="27"/>
    </row>
    <row r="471" spans="3:3" ht="14.25" customHeight="1" x14ac:dyDescent="0.3">
      <c r="C471" s="27"/>
    </row>
    <row r="472" spans="3:3" ht="14.25" customHeight="1" x14ac:dyDescent="0.3">
      <c r="C472" s="27"/>
    </row>
    <row r="473" spans="3:3" ht="14.25" customHeight="1" x14ac:dyDescent="0.3">
      <c r="C473" s="27"/>
    </row>
    <row r="474" spans="3:3" ht="14.25" customHeight="1" x14ac:dyDescent="0.3">
      <c r="C474" s="27"/>
    </row>
    <row r="475" spans="3:3" ht="14.25" customHeight="1" x14ac:dyDescent="0.3">
      <c r="C475" s="27"/>
    </row>
    <row r="476" spans="3:3" ht="14.25" customHeight="1" x14ac:dyDescent="0.3">
      <c r="C476" s="27"/>
    </row>
    <row r="477" spans="3:3" ht="14.25" customHeight="1" x14ac:dyDescent="0.3">
      <c r="C477" s="27"/>
    </row>
    <row r="478" spans="3:3" ht="14.25" customHeight="1" x14ac:dyDescent="0.3">
      <c r="C478" s="27"/>
    </row>
    <row r="479" spans="3:3" ht="14.25" customHeight="1" x14ac:dyDescent="0.3">
      <c r="C479" s="27"/>
    </row>
    <row r="480" spans="3:3" ht="14.25" customHeight="1" x14ac:dyDescent="0.3">
      <c r="C480" s="27"/>
    </row>
    <row r="481" spans="3:3" ht="14.25" customHeight="1" x14ac:dyDescent="0.3">
      <c r="C481" s="27"/>
    </row>
    <row r="482" spans="3:3" ht="14.25" customHeight="1" x14ac:dyDescent="0.3">
      <c r="C482" s="27"/>
    </row>
    <row r="483" spans="3:3" ht="14.25" customHeight="1" x14ac:dyDescent="0.3">
      <c r="C483" s="27"/>
    </row>
    <row r="484" spans="3:3" ht="14.25" customHeight="1" x14ac:dyDescent="0.3">
      <c r="C484" s="27"/>
    </row>
    <row r="485" spans="3:3" ht="14.25" customHeight="1" x14ac:dyDescent="0.3">
      <c r="C485" s="27"/>
    </row>
    <row r="486" spans="3:3" ht="14.25" customHeight="1" x14ac:dyDescent="0.3">
      <c r="C486" s="27"/>
    </row>
    <row r="487" spans="3:3" ht="14.25" customHeight="1" x14ac:dyDescent="0.3">
      <c r="C487" s="27"/>
    </row>
    <row r="488" spans="3:3" ht="14.25" customHeight="1" x14ac:dyDescent="0.3">
      <c r="C488" s="27"/>
    </row>
    <row r="489" spans="3:3" ht="14.25" customHeight="1" x14ac:dyDescent="0.3">
      <c r="C489" s="27"/>
    </row>
    <row r="490" spans="3:3" ht="14.25" customHeight="1" x14ac:dyDescent="0.3">
      <c r="C490" s="27"/>
    </row>
    <row r="491" spans="3:3" ht="14.25" customHeight="1" x14ac:dyDescent="0.3">
      <c r="C491" s="27"/>
    </row>
    <row r="492" spans="3:3" ht="14.25" customHeight="1" x14ac:dyDescent="0.3">
      <c r="C492" s="27"/>
    </row>
    <row r="493" spans="3:3" ht="14.25" customHeight="1" x14ac:dyDescent="0.3">
      <c r="C493" s="27"/>
    </row>
    <row r="494" spans="3:3" ht="14.25" customHeight="1" x14ac:dyDescent="0.3">
      <c r="C494" s="27"/>
    </row>
    <row r="495" spans="3:3" ht="14.25" customHeight="1" x14ac:dyDescent="0.3">
      <c r="C495" s="27"/>
    </row>
    <row r="496" spans="3:3" ht="14.25" customHeight="1" x14ac:dyDescent="0.3">
      <c r="C496" s="27"/>
    </row>
    <row r="497" spans="3:3" ht="14.25" customHeight="1" x14ac:dyDescent="0.3">
      <c r="C497" s="27"/>
    </row>
    <row r="498" spans="3:3" ht="14.25" customHeight="1" x14ac:dyDescent="0.3">
      <c r="C498" s="27"/>
    </row>
    <row r="499" spans="3:3" ht="14.25" customHeight="1" x14ac:dyDescent="0.3">
      <c r="C499" s="27"/>
    </row>
    <row r="500" spans="3:3" ht="14.25" customHeight="1" x14ac:dyDescent="0.3">
      <c r="C500" s="27"/>
    </row>
    <row r="501" spans="3:3" ht="14.25" customHeight="1" x14ac:dyDescent="0.3">
      <c r="C501" s="27"/>
    </row>
    <row r="502" spans="3:3" ht="14.25" customHeight="1" x14ac:dyDescent="0.3">
      <c r="C502" s="27"/>
    </row>
    <row r="503" spans="3:3" ht="14.25" customHeight="1" x14ac:dyDescent="0.3">
      <c r="C503" s="27"/>
    </row>
    <row r="504" spans="3:3" ht="14.25" customHeight="1" x14ac:dyDescent="0.3">
      <c r="C504" s="27"/>
    </row>
    <row r="505" spans="3:3" ht="14.25" customHeight="1" x14ac:dyDescent="0.3">
      <c r="C505" s="27"/>
    </row>
    <row r="506" spans="3:3" ht="14.25" customHeight="1" x14ac:dyDescent="0.3">
      <c r="C506" s="27"/>
    </row>
    <row r="507" spans="3:3" ht="14.25" customHeight="1" x14ac:dyDescent="0.3">
      <c r="C507" s="27"/>
    </row>
    <row r="508" spans="3:3" ht="14.25" customHeight="1" x14ac:dyDescent="0.3">
      <c r="C508" s="27"/>
    </row>
    <row r="509" spans="3:3" ht="14.25" customHeight="1" x14ac:dyDescent="0.3">
      <c r="C509" s="27"/>
    </row>
    <row r="510" spans="3:3" ht="14.25" customHeight="1" x14ac:dyDescent="0.3">
      <c r="C510" s="27"/>
    </row>
    <row r="511" spans="3:3" ht="14.25" customHeight="1" x14ac:dyDescent="0.3">
      <c r="C511" s="27"/>
    </row>
    <row r="512" spans="3:3" ht="14.25" customHeight="1" x14ac:dyDescent="0.3">
      <c r="C512" s="27"/>
    </row>
    <row r="513" spans="3:3" ht="14.25" customHeight="1" x14ac:dyDescent="0.3">
      <c r="C513" s="27"/>
    </row>
    <row r="514" spans="3:3" ht="14.25" customHeight="1" x14ac:dyDescent="0.3">
      <c r="C514" s="27"/>
    </row>
    <row r="515" spans="3:3" ht="14.25" customHeight="1" x14ac:dyDescent="0.3">
      <c r="C515" s="27"/>
    </row>
    <row r="516" spans="3:3" ht="14.25" customHeight="1" x14ac:dyDescent="0.3">
      <c r="C516" s="27"/>
    </row>
    <row r="517" spans="3:3" ht="14.25" customHeight="1" x14ac:dyDescent="0.3">
      <c r="C517" s="27"/>
    </row>
    <row r="518" spans="3:3" ht="14.25" customHeight="1" x14ac:dyDescent="0.3">
      <c r="C518" s="27"/>
    </row>
    <row r="519" spans="3:3" ht="14.25" customHeight="1" x14ac:dyDescent="0.3">
      <c r="C519" s="27"/>
    </row>
    <row r="520" spans="3:3" ht="14.25" customHeight="1" x14ac:dyDescent="0.3">
      <c r="C520" s="27"/>
    </row>
    <row r="521" spans="3:3" ht="14.25" customHeight="1" x14ac:dyDescent="0.3">
      <c r="C521" s="27"/>
    </row>
    <row r="522" spans="3:3" ht="14.25" customHeight="1" x14ac:dyDescent="0.3">
      <c r="C522" s="27"/>
    </row>
    <row r="523" spans="3:3" ht="14.25" customHeight="1" x14ac:dyDescent="0.3">
      <c r="C523" s="27"/>
    </row>
    <row r="524" spans="3:3" ht="14.25" customHeight="1" x14ac:dyDescent="0.3">
      <c r="C524" s="27"/>
    </row>
    <row r="525" spans="3:3" ht="14.25" customHeight="1" x14ac:dyDescent="0.3">
      <c r="C525" s="27"/>
    </row>
    <row r="526" spans="3:3" ht="14.25" customHeight="1" x14ac:dyDescent="0.3">
      <c r="C526" s="27"/>
    </row>
    <row r="527" spans="3:3" ht="14.25" customHeight="1" x14ac:dyDescent="0.3">
      <c r="C527" s="27"/>
    </row>
    <row r="528" spans="3:3" ht="14.25" customHeight="1" x14ac:dyDescent="0.3">
      <c r="C528" s="27"/>
    </row>
    <row r="529" spans="3:3" ht="14.25" customHeight="1" x14ac:dyDescent="0.3">
      <c r="C529" s="27"/>
    </row>
    <row r="530" spans="3:3" ht="14.25" customHeight="1" x14ac:dyDescent="0.3">
      <c r="C530" s="27"/>
    </row>
    <row r="531" spans="3:3" ht="14.25" customHeight="1" x14ac:dyDescent="0.3">
      <c r="C531" s="27"/>
    </row>
    <row r="532" spans="3:3" ht="14.25" customHeight="1" x14ac:dyDescent="0.3">
      <c r="C532" s="27"/>
    </row>
    <row r="533" spans="3:3" ht="14.25" customHeight="1" x14ac:dyDescent="0.3">
      <c r="C533" s="27"/>
    </row>
    <row r="534" spans="3:3" ht="14.25" customHeight="1" x14ac:dyDescent="0.3">
      <c r="C534" s="27"/>
    </row>
    <row r="535" spans="3:3" ht="14.25" customHeight="1" x14ac:dyDescent="0.3">
      <c r="C535" s="27"/>
    </row>
    <row r="536" spans="3:3" ht="14.25" customHeight="1" x14ac:dyDescent="0.3">
      <c r="C536" s="27"/>
    </row>
    <row r="537" spans="3:3" ht="14.25" customHeight="1" x14ac:dyDescent="0.3">
      <c r="C537" s="27"/>
    </row>
    <row r="538" spans="3:3" ht="14.25" customHeight="1" x14ac:dyDescent="0.3">
      <c r="C538" s="27"/>
    </row>
    <row r="539" spans="3:3" ht="14.25" customHeight="1" x14ac:dyDescent="0.3">
      <c r="C539" s="27"/>
    </row>
    <row r="540" spans="3:3" ht="14.25" customHeight="1" x14ac:dyDescent="0.3">
      <c r="C540" s="27"/>
    </row>
    <row r="541" spans="3:3" ht="14.25" customHeight="1" x14ac:dyDescent="0.3">
      <c r="C541" s="27"/>
    </row>
    <row r="542" spans="3:3" ht="14.25" customHeight="1" x14ac:dyDescent="0.3">
      <c r="C542" s="27"/>
    </row>
    <row r="543" spans="3:3" ht="14.25" customHeight="1" x14ac:dyDescent="0.3">
      <c r="C543" s="27"/>
    </row>
    <row r="544" spans="3:3" ht="14.25" customHeight="1" x14ac:dyDescent="0.3">
      <c r="C544" s="27"/>
    </row>
    <row r="545" spans="3:3" ht="14.25" customHeight="1" x14ac:dyDescent="0.3">
      <c r="C545" s="27"/>
    </row>
    <row r="546" spans="3:3" ht="14.25" customHeight="1" x14ac:dyDescent="0.3">
      <c r="C546" s="27"/>
    </row>
    <row r="547" spans="3:3" ht="14.25" customHeight="1" x14ac:dyDescent="0.3">
      <c r="C547" s="27"/>
    </row>
    <row r="548" spans="3:3" ht="14.25" customHeight="1" x14ac:dyDescent="0.3">
      <c r="C548" s="27"/>
    </row>
    <row r="549" spans="3:3" ht="14.25" customHeight="1" x14ac:dyDescent="0.3">
      <c r="C549" s="27"/>
    </row>
    <row r="550" spans="3:3" ht="14.25" customHeight="1" x14ac:dyDescent="0.3">
      <c r="C550" s="27"/>
    </row>
    <row r="551" spans="3:3" ht="14.25" customHeight="1" x14ac:dyDescent="0.3">
      <c r="C551" s="27"/>
    </row>
    <row r="552" spans="3:3" ht="14.25" customHeight="1" x14ac:dyDescent="0.3">
      <c r="C552" s="27"/>
    </row>
    <row r="553" spans="3:3" ht="14.25" customHeight="1" x14ac:dyDescent="0.3">
      <c r="C553" s="27"/>
    </row>
    <row r="554" spans="3:3" ht="14.25" customHeight="1" x14ac:dyDescent="0.3">
      <c r="C554" s="27"/>
    </row>
    <row r="555" spans="3:3" ht="14.25" customHeight="1" x14ac:dyDescent="0.3">
      <c r="C555" s="27"/>
    </row>
    <row r="556" spans="3:3" ht="14.25" customHeight="1" x14ac:dyDescent="0.3">
      <c r="C556" s="27"/>
    </row>
    <row r="557" spans="3:3" ht="14.25" customHeight="1" x14ac:dyDescent="0.3">
      <c r="C557" s="27"/>
    </row>
    <row r="558" spans="3:3" ht="14.25" customHeight="1" x14ac:dyDescent="0.3">
      <c r="C558" s="27"/>
    </row>
    <row r="559" spans="3:3" ht="14.25" customHeight="1" x14ac:dyDescent="0.3">
      <c r="C559" s="27"/>
    </row>
    <row r="560" spans="3:3" ht="14.25" customHeight="1" x14ac:dyDescent="0.3">
      <c r="C560" s="27"/>
    </row>
    <row r="561" spans="3:3" ht="14.25" customHeight="1" x14ac:dyDescent="0.3">
      <c r="C561" s="27"/>
    </row>
    <row r="562" spans="3:3" ht="14.25" customHeight="1" x14ac:dyDescent="0.3">
      <c r="C562" s="27"/>
    </row>
    <row r="563" spans="3:3" ht="14.25" customHeight="1" x14ac:dyDescent="0.3">
      <c r="C563" s="27"/>
    </row>
    <row r="564" spans="3:3" ht="14.25" customHeight="1" x14ac:dyDescent="0.3">
      <c r="C564" s="27"/>
    </row>
    <row r="565" spans="3:3" ht="14.25" customHeight="1" x14ac:dyDescent="0.3">
      <c r="C565" s="27"/>
    </row>
    <row r="566" spans="3:3" ht="14.25" customHeight="1" x14ac:dyDescent="0.3">
      <c r="C566" s="27"/>
    </row>
    <row r="567" spans="3:3" ht="14.25" customHeight="1" x14ac:dyDescent="0.3">
      <c r="C567" s="27"/>
    </row>
    <row r="568" spans="3:3" ht="14.25" customHeight="1" x14ac:dyDescent="0.3">
      <c r="C568" s="27"/>
    </row>
    <row r="569" spans="3:3" ht="14.25" customHeight="1" x14ac:dyDescent="0.3">
      <c r="C569" s="27"/>
    </row>
    <row r="570" spans="3:3" ht="14.25" customHeight="1" x14ac:dyDescent="0.3">
      <c r="C570" s="27"/>
    </row>
    <row r="571" spans="3:3" ht="14.25" customHeight="1" x14ac:dyDescent="0.3">
      <c r="C571" s="27"/>
    </row>
    <row r="572" spans="3:3" ht="14.25" customHeight="1" x14ac:dyDescent="0.3">
      <c r="C572" s="27"/>
    </row>
    <row r="573" spans="3:3" ht="14.25" customHeight="1" x14ac:dyDescent="0.3">
      <c r="C573" s="27"/>
    </row>
    <row r="574" spans="3:3" ht="14.25" customHeight="1" x14ac:dyDescent="0.3">
      <c r="C574" s="27"/>
    </row>
    <row r="575" spans="3:3" ht="14.25" customHeight="1" x14ac:dyDescent="0.3">
      <c r="C575" s="27"/>
    </row>
    <row r="576" spans="3:3" ht="14.25" customHeight="1" x14ac:dyDescent="0.3">
      <c r="C576" s="27"/>
    </row>
    <row r="577" spans="3:3" ht="14.25" customHeight="1" x14ac:dyDescent="0.3">
      <c r="C577" s="27"/>
    </row>
    <row r="578" spans="3:3" ht="14.25" customHeight="1" x14ac:dyDescent="0.3">
      <c r="C578" s="27"/>
    </row>
    <row r="579" spans="3:3" ht="14.25" customHeight="1" x14ac:dyDescent="0.3">
      <c r="C579" s="27"/>
    </row>
    <row r="580" spans="3:3" ht="14.25" customHeight="1" x14ac:dyDescent="0.3">
      <c r="C580" s="27"/>
    </row>
    <row r="581" spans="3:3" ht="14.25" customHeight="1" x14ac:dyDescent="0.3">
      <c r="C581" s="27"/>
    </row>
    <row r="582" spans="3:3" ht="14.25" customHeight="1" x14ac:dyDescent="0.3">
      <c r="C582" s="27"/>
    </row>
    <row r="583" spans="3:3" ht="14.25" customHeight="1" x14ac:dyDescent="0.3">
      <c r="C583" s="27"/>
    </row>
    <row r="584" spans="3:3" ht="14.25" customHeight="1" x14ac:dyDescent="0.3">
      <c r="C584" s="27"/>
    </row>
    <row r="585" spans="3:3" ht="14.25" customHeight="1" x14ac:dyDescent="0.3">
      <c r="C585" s="27"/>
    </row>
    <row r="586" spans="3:3" ht="14.25" customHeight="1" x14ac:dyDescent="0.3">
      <c r="C586" s="27"/>
    </row>
    <row r="587" spans="3:3" ht="14.25" customHeight="1" x14ac:dyDescent="0.3">
      <c r="C587" s="27"/>
    </row>
    <row r="588" spans="3:3" ht="14.25" customHeight="1" x14ac:dyDescent="0.3">
      <c r="C588" s="27"/>
    </row>
    <row r="589" spans="3:3" ht="14.25" customHeight="1" x14ac:dyDescent="0.3">
      <c r="C589" s="27"/>
    </row>
    <row r="590" spans="3:3" ht="14.25" customHeight="1" x14ac:dyDescent="0.3">
      <c r="C590" s="27"/>
    </row>
    <row r="591" spans="3:3" ht="14.25" customHeight="1" x14ac:dyDescent="0.3">
      <c r="C591" s="27"/>
    </row>
    <row r="592" spans="3:3" ht="14.25" customHeight="1" x14ac:dyDescent="0.3">
      <c r="C592" s="27"/>
    </row>
    <row r="593" spans="3:3" ht="14.25" customHeight="1" x14ac:dyDescent="0.3">
      <c r="C593" s="27"/>
    </row>
    <row r="594" spans="3:3" ht="14.25" customHeight="1" x14ac:dyDescent="0.3">
      <c r="C594" s="27"/>
    </row>
    <row r="595" spans="3:3" ht="14.25" customHeight="1" x14ac:dyDescent="0.3">
      <c r="C595" s="27"/>
    </row>
    <row r="596" spans="3:3" ht="14.25" customHeight="1" x14ac:dyDescent="0.3">
      <c r="C596" s="27"/>
    </row>
    <row r="597" spans="3:3" ht="14.25" customHeight="1" x14ac:dyDescent="0.3">
      <c r="C597" s="27"/>
    </row>
    <row r="598" spans="3:3" ht="14.25" customHeight="1" x14ac:dyDescent="0.3">
      <c r="C598" s="27"/>
    </row>
    <row r="599" spans="3:3" ht="14.25" customHeight="1" x14ac:dyDescent="0.3">
      <c r="C599" s="27"/>
    </row>
    <row r="600" spans="3:3" ht="14.25" customHeight="1" x14ac:dyDescent="0.3">
      <c r="C600" s="27"/>
    </row>
    <row r="601" spans="3:3" ht="14.25" customHeight="1" x14ac:dyDescent="0.3">
      <c r="C601" s="27"/>
    </row>
    <row r="602" spans="3:3" ht="14.25" customHeight="1" x14ac:dyDescent="0.3">
      <c r="C602" s="27"/>
    </row>
    <row r="603" spans="3:3" ht="14.25" customHeight="1" x14ac:dyDescent="0.3">
      <c r="C603" s="27"/>
    </row>
    <row r="604" spans="3:3" ht="14.25" customHeight="1" x14ac:dyDescent="0.3">
      <c r="C604" s="27"/>
    </row>
    <row r="605" spans="3:3" ht="14.25" customHeight="1" x14ac:dyDescent="0.3">
      <c r="C605" s="27"/>
    </row>
    <row r="606" spans="3:3" ht="14.25" customHeight="1" x14ac:dyDescent="0.3">
      <c r="C606" s="27"/>
    </row>
    <row r="607" spans="3:3" ht="14.25" customHeight="1" x14ac:dyDescent="0.3">
      <c r="C607" s="27"/>
    </row>
    <row r="608" spans="3:3" ht="14.25" customHeight="1" x14ac:dyDescent="0.3">
      <c r="C608" s="27"/>
    </row>
    <row r="609" spans="3:3" ht="14.25" customHeight="1" x14ac:dyDescent="0.3">
      <c r="C609" s="27"/>
    </row>
    <row r="610" spans="3:3" ht="14.25" customHeight="1" x14ac:dyDescent="0.3">
      <c r="C610" s="27"/>
    </row>
    <row r="611" spans="3:3" ht="14.25" customHeight="1" x14ac:dyDescent="0.3">
      <c r="C611" s="27"/>
    </row>
    <row r="612" spans="3:3" ht="14.25" customHeight="1" x14ac:dyDescent="0.3">
      <c r="C612" s="27"/>
    </row>
    <row r="613" spans="3:3" ht="14.25" customHeight="1" x14ac:dyDescent="0.3">
      <c r="C613" s="27"/>
    </row>
    <row r="614" spans="3:3" ht="14.25" customHeight="1" x14ac:dyDescent="0.3">
      <c r="C614" s="27"/>
    </row>
    <row r="615" spans="3:3" ht="14.25" customHeight="1" x14ac:dyDescent="0.3">
      <c r="C615" s="27"/>
    </row>
    <row r="616" spans="3:3" ht="14.25" customHeight="1" x14ac:dyDescent="0.3">
      <c r="C616" s="27"/>
    </row>
    <row r="617" spans="3:3" ht="14.25" customHeight="1" x14ac:dyDescent="0.3">
      <c r="C617" s="27"/>
    </row>
    <row r="618" spans="3:3" ht="14.25" customHeight="1" x14ac:dyDescent="0.3">
      <c r="C618" s="27"/>
    </row>
    <row r="619" spans="3:3" ht="14.25" customHeight="1" x14ac:dyDescent="0.3">
      <c r="C619" s="27"/>
    </row>
    <row r="620" spans="3:3" ht="14.25" customHeight="1" x14ac:dyDescent="0.3">
      <c r="C620" s="27"/>
    </row>
    <row r="621" spans="3:3" ht="14.25" customHeight="1" x14ac:dyDescent="0.3">
      <c r="C621" s="27"/>
    </row>
    <row r="622" spans="3:3" ht="14.25" customHeight="1" x14ac:dyDescent="0.3">
      <c r="C622" s="27"/>
    </row>
    <row r="623" spans="3:3" ht="14.25" customHeight="1" x14ac:dyDescent="0.3">
      <c r="C623" s="27"/>
    </row>
    <row r="624" spans="3:3" ht="14.25" customHeight="1" x14ac:dyDescent="0.3">
      <c r="C624" s="27"/>
    </row>
    <row r="625" spans="3:3" ht="14.25" customHeight="1" x14ac:dyDescent="0.3">
      <c r="C625" s="27"/>
    </row>
    <row r="626" spans="3:3" ht="14.25" customHeight="1" x14ac:dyDescent="0.3">
      <c r="C626" s="27"/>
    </row>
    <row r="627" spans="3:3" ht="14.25" customHeight="1" x14ac:dyDescent="0.3">
      <c r="C627" s="27"/>
    </row>
    <row r="628" spans="3:3" ht="14.25" customHeight="1" x14ac:dyDescent="0.3">
      <c r="C628" s="27"/>
    </row>
    <row r="629" spans="3:3" ht="14.25" customHeight="1" x14ac:dyDescent="0.3">
      <c r="C629" s="27"/>
    </row>
    <row r="630" spans="3:3" ht="14.25" customHeight="1" x14ac:dyDescent="0.3">
      <c r="C630" s="27"/>
    </row>
    <row r="631" spans="3:3" ht="14.25" customHeight="1" x14ac:dyDescent="0.3">
      <c r="C631" s="27"/>
    </row>
    <row r="632" spans="3:3" ht="14.25" customHeight="1" x14ac:dyDescent="0.3">
      <c r="C632" s="27"/>
    </row>
    <row r="633" spans="3:3" ht="14.25" customHeight="1" x14ac:dyDescent="0.3">
      <c r="C633" s="27"/>
    </row>
    <row r="634" spans="3:3" ht="14.25" customHeight="1" x14ac:dyDescent="0.3">
      <c r="C634" s="27"/>
    </row>
    <row r="635" spans="3:3" ht="14.25" customHeight="1" x14ac:dyDescent="0.3">
      <c r="C635" s="27"/>
    </row>
    <row r="636" spans="3:3" ht="14.25" customHeight="1" x14ac:dyDescent="0.3">
      <c r="C636" s="27"/>
    </row>
    <row r="637" spans="3:3" ht="14.25" customHeight="1" x14ac:dyDescent="0.3">
      <c r="C637" s="27"/>
    </row>
    <row r="638" spans="3:3" ht="14.25" customHeight="1" x14ac:dyDescent="0.3">
      <c r="C638" s="27"/>
    </row>
    <row r="639" spans="3:3" ht="14.25" customHeight="1" x14ac:dyDescent="0.3">
      <c r="C639" s="27"/>
    </row>
    <row r="640" spans="3:3" ht="14.25" customHeight="1" x14ac:dyDescent="0.3">
      <c r="C640" s="27"/>
    </row>
    <row r="641" spans="3:3" ht="14.25" customHeight="1" x14ac:dyDescent="0.3">
      <c r="C641" s="27"/>
    </row>
    <row r="642" spans="3:3" ht="14.25" customHeight="1" x14ac:dyDescent="0.3">
      <c r="C642" s="27"/>
    </row>
    <row r="643" spans="3:3" ht="14.25" customHeight="1" x14ac:dyDescent="0.3">
      <c r="C643" s="27"/>
    </row>
    <row r="644" spans="3:3" ht="14.25" customHeight="1" x14ac:dyDescent="0.3">
      <c r="C644" s="27"/>
    </row>
    <row r="645" spans="3:3" ht="14.25" customHeight="1" x14ac:dyDescent="0.3">
      <c r="C645" s="27"/>
    </row>
    <row r="646" spans="3:3" ht="14.25" customHeight="1" x14ac:dyDescent="0.3">
      <c r="C646" s="27"/>
    </row>
    <row r="647" spans="3:3" ht="14.25" customHeight="1" x14ac:dyDescent="0.3">
      <c r="C647" s="27"/>
    </row>
    <row r="648" spans="3:3" ht="14.25" customHeight="1" x14ac:dyDescent="0.3">
      <c r="C648" s="27"/>
    </row>
    <row r="649" spans="3:3" ht="14.25" customHeight="1" x14ac:dyDescent="0.3">
      <c r="C649" s="27"/>
    </row>
    <row r="650" spans="3:3" ht="14.25" customHeight="1" x14ac:dyDescent="0.3">
      <c r="C650" s="27"/>
    </row>
    <row r="651" spans="3:3" ht="14.25" customHeight="1" x14ac:dyDescent="0.3">
      <c r="C651" s="27"/>
    </row>
    <row r="652" spans="3:3" ht="14.25" customHeight="1" x14ac:dyDescent="0.3">
      <c r="C652" s="27"/>
    </row>
    <row r="653" spans="3:3" ht="14.25" customHeight="1" x14ac:dyDescent="0.3">
      <c r="C653" s="27"/>
    </row>
    <row r="654" spans="3:3" ht="14.25" customHeight="1" x14ac:dyDescent="0.3">
      <c r="C654" s="27"/>
    </row>
    <row r="655" spans="3:3" ht="14.25" customHeight="1" x14ac:dyDescent="0.3">
      <c r="C655" s="27"/>
    </row>
    <row r="656" spans="3:3" ht="14.25" customHeight="1" x14ac:dyDescent="0.3">
      <c r="C656" s="27"/>
    </row>
    <row r="657" spans="3:3" ht="14.25" customHeight="1" x14ac:dyDescent="0.3">
      <c r="C657" s="27"/>
    </row>
    <row r="658" spans="3:3" ht="14.25" customHeight="1" x14ac:dyDescent="0.3">
      <c r="C658" s="27"/>
    </row>
    <row r="659" spans="3:3" ht="14.25" customHeight="1" x14ac:dyDescent="0.3">
      <c r="C659" s="27"/>
    </row>
    <row r="660" spans="3:3" ht="14.25" customHeight="1" x14ac:dyDescent="0.3">
      <c r="C660" s="27"/>
    </row>
    <row r="661" spans="3:3" ht="14.25" customHeight="1" x14ac:dyDescent="0.3">
      <c r="C661" s="27"/>
    </row>
    <row r="662" spans="3:3" ht="14.25" customHeight="1" x14ac:dyDescent="0.3">
      <c r="C662" s="27"/>
    </row>
    <row r="663" spans="3:3" ht="14.25" customHeight="1" x14ac:dyDescent="0.3">
      <c r="C663" s="27"/>
    </row>
    <row r="664" spans="3:3" ht="14.25" customHeight="1" x14ac:dyDescent="0.3">
      <c r="C664" s="27"/>
    </row>
    <row r="665" spans="3:3" ht="14.25" customHeight="1" x14ac:dyDescent="0.3">
      <c r="C665" s="27"/>
    </row>
    <row r="666" spans="3:3" ht="14.25" customHeight="1" x14ac:dyDescent="0.3">
      <c r="C666" s="27"/>
    </row>
    <row r="667" spans="3:3" ht="14.25" customHeight="1" x14ac:dyDescent="0.3">
      <c r="C667" s="27"/>
    </row>
    <row r="668" spans="3:3" ht="14.25" customHeight="1" x14ac:dyDescent="0.3">
      <c r="C668" s="27"/>
    </row>
    <row r="669" spans="3:3" ht="14.25" customHeight="1" x14ac:dyDescent="0.3">
      <c r="C669" s="27"/>
    </row>
    <row r="670" spans="3:3" ht="14.25" customHeight="1" x14ac:dyDescent="0.3">
      <c r="C670" s="27"/>
    </row>
    <row r="671" spans="3:3" ht="14.25" customHeight="1" x14ac:dyDescent="0.3">
      <c r="C671" s="27"/>
    </row>
    <row r="672" spans="3:3" ht="14.25" customHeight="1" x14ac:dyDescent="0.3">
      <c r="C672" s="27"/>
    </row>
    <row r="673" spans="3:3" ht="14.25" customHeight="1" x14ac:dyDescent="0.3">
      <c r="C673" s="27"/>
    </row>
    <row r="674" spans="3:3" ht="14.25" customHeight="1" x14ac:dyDescent="0.3">
      <c r="C674" s="27"/>
    </row>
    <row r="675" spans="3:3" ht="14.25" customHeight="1" x14ac:dyDescent="0.3">
      <c r="C675" s="27"/>
    </row>
    <row r="676" spans="3:3" ht="14.25" customHeight="1" x14ac:dyDescent="0.3">
      <c r="C676" s="27"/>
    </row>
    <row r="677" spans="3:3" ht="14.25" customHeight="1" x14ac:dyDescent="0.3">
      <c r="C677" s="27"/>
    </row>
    <row r="678" spans="3:3" ht="14.25" customHeight="1" x14ac:dyDescent="0.3">
      <c r="C678" s="27"/>
    </row>
    <row r="679" spans="3:3" ht="14.25" customHeight="1" x14ac:dyDescent="0.3">
      <c r="C679" s="27"/>
    </row>
    <row r="680" spans="3:3" ht="14.25" customHeight="1" x14ac:dyDescent="0.3">
      <c r="C680" s="27"/>
    </row>
    <row r="681" spans="3:3" ht="14.25" customHeight="1" x14ac:dyDescent="0.3">
      <c r="C681" s="27"/>
    </row>
    <row r="682" spans="3:3" ht="14.25" customHeight="1" x14ac:dyDescent="0.3">
      <c r="C682" s="27"/>
    </row>
    <row r="683" spans="3:3" ht="14.25" customHeight="1" x14ac:dyDescent="0.3">
      <c r="C683" s="27"/>
    </row>
    <row r="684" spans="3:3" ht="14.25" customHeight="1" x14ac:dyDescent="0.3">
      <c r="C684" s="27"/>
    </row>
    <row r="685" spans="3:3" ht="14.25" customHeight="1" x14ac:dyDescent="0.3">
      <c r="C685" s="27"/>
    </row>
    <row r="686" spans="3:3" ht="14.25" customHeight="1" x14ac:dyDescent="0.3">
      <c r="C686" s="27"/>
    </row>
    <row r="687" spans="3:3" ht="14.25" customHeight="1" x14ac:dyDescent="0.3">
      <c r="C687" s="27"/>
    </row>
    <row r="688" spans="3:3" ht="14.25" customHeight="1" x14ac:dyDescent="0.3">
      <c r="C688" s="27"/>
    </row>
    <row r="689" spans="3:3" ht="14.25" customHeight="1" x14ac:dyDescent="0.3">
      <c r="C689" s="27"/>
    </row>
    <row r="690" spans="3:3" ht="14.25" customHeight="1" x14ac:dyDescent="0.3">
      <c r="C690" s="27"/>
    </row>
    <row r="691" spans="3:3" ht="14.25" customHeight="1" x14ac:dyDescent="0.3">
      <c r="C691" s="27"/>
    </row>
    <row r="692" spans="3:3" ht="14.25" customHeight="1" x14ac:dyDescent="0.3">
      <c r="C692" s="27"/>
    </row>
    <row r="693" spans="3:3" ht="14.25" customHeight="1" x14ac:dyDescent="0.3">
      <c r="C693" s="27"/>
    </row>
    <row r="694" spans="3:3" ht="14.25" customHeight="1" x14ac:dyDescent="0.3">
      <c r="C694" s="27"/>
    </row>
    <row r="695" spans="3:3" ht="14.25" customHeight="1" x14ac:dyDescent="0.3">
      <c r="C695" s="27"/>
    </row>
    <row r="696" spans="3:3" ht="14.25" customHeight="1" x14ac:dyDescent="0.3">
      <c r="C696" s="27"/>
    </row>
    <row r="697" spans="3:3" ht="14.25" customHeight="1" x14ac:dyDescent="0.3">
      <c r="C697" s="27"/>
    </row>
    <row r="698" spans="3:3" ht="14.25" customHeight="1" x14ac:dyDescent="0.3">
      <c r="C698" s="27"/>
    </row>
    <row r="699" spans="3:3" ht="14.25" customHeight="1" x14ac:dyDescent="0.3">
      <c r="C699" s="27"/>
    </row>
    <row r="700" spans="3:3" ht="14.25" customHeight="1" x14ac:dyDescent="0.3">
      <c r="C700" s="27"/>
    </row>
    <row r="701" spans="3:3" ht="14.25" customHeight="1" x14ac:dyDescent="0.3">
      <c r="C701" s="27"/>
    </row>
    <row r="702" spans="3:3" ht="14.25" customHeight="1" x14ac:dyDescent="0.3">
      <c r="C702" s="27"/>
    </row>
    <row r="703" spans="3:3" ht="14.25" customHeight="1" x14ac:dyDescent="0.3">
      <c r="C703" s="27"/>
    </row>
    <row r="704" spans="3:3" ht="14.25" customHeight="1" x14ac:dyDescent="0.3">
      <c r="C704" s="27"/>
    </row>
    <row r="705" spans="3:3" ht="14.25" customHeight="1" x14ac:dyDescent="0.3">
      <c r="C705" s="27"/>
    </row>
    <row r="706" spans="3:3" ht="14.25" customHeight="1" x14ac:dyDescent="0.3">
      <c r="C706" s="27"/>
    </row>
    <row r="707" spans="3:3" ht="14.25" customHeight="1" x14ac:dyDescent="0.3">
      <c r="C707" s="27"/>
    </row>
    <row r="708" spans="3:3" ht="14.25" customHeight="1" x14ac:dyDescent="0.3">
      <c r="C708" s="27"/>
    </row>
    <row r="709" spans="3:3" ht="14.25" customHeight="1" x14ac:dyDescent="0.3">
      <c r="C709" s="27"/>
    </row>
    <row r="710" spans="3:3" ht="14.25" customHeight="1" x14ac:dyDescent="0.3">
      <c r="C710" s="27"/>
    </row>
    <row r="711" spans="3:3" ht="14.25" customHeight="1" x14ac:dyDescent="0.3">
      <c r="C711" s="27"/>
    </row>
    <row r="712" spans="3:3" ht="14.25" customHeight="1" x14ac:dyDescent="0.3">
      <c r="C712" s="27"/>
    </row>
    <row r="713" spans="3:3" ht="14.25" customHeight="1" x14ac:dyDescent="0.3">
      <c r="C713" s="27"/>
    </row>
    <row r="714" spans="3:3" ht="14.25" customHeight="1" x14ac:dyDescent="0.3">
      <c r="C714" s="27"/>
    </row>
    <row r="715" spans="3:3" ht="14.25" customHeight="1" x14ac:dyDescent="0.3">
      <c r="C715" s="27"/>
    </row>
    <row r="716" spans="3:3" ht="14.25" customHeight="1" x14ac:dyDescent="0.3">
      <c r="C716" s="27"/>
    </row>
    <row r="717" spans="3:3" ht="14.25" customHeight="1" x14ac:dyDescent="0.3">
      <c r="C717" s="27"/>
    </row>
    <row r="718" spans="3:3" ht="14.25" customHeight="1" x14ac:dyDescent="0.3">
      <c r="C718" s="27"/>
    </row>
    <row r="719" spans="3:3" ht="14.25" customHeight="1" x14ac:dyDescent="0.3">
      <c r="C719" s="27"/>
    </row>
    <row r="720" spans="3:3" ht="14.25" customHeight="1" x14ac:dyDescent="0.3">
      <c r="C720" s="27"/>
    </row>
    <row r="721" spans="3:3" ht="14.25" customHeight="1" x14ac:dyDescent="0.3">
      <c r="C721" s="27"/>
    </row>
    <row r="722" spans="3:3" ht="14.25" customHeight="1" x14ac:dyDescent="0.3">
      <c r="C722" s="27"/>
    </row>
    <row r="723" spans="3:3" ht="14.25" customHeight="1" x14ac:dyDescent="0.3">
      <c r="C723" s="27"/>
    </row>
    <row r="724" spans="3:3" ht="14.25" customHeight="1" x14ac:dyDescent="0.3">
      <c r="C724" s="27"/>
    </row>
    <row r="725" spans="3:3" ht="14.25" customHeight="1" x14ac:dyDescent="0.3">
      <c r="C725" s="27"/>
    </row>
    <row r="726" spans="3:3" ht="14.25" customHeight="1" x14ac:dyDescent="0.3">
      <c r="C726" s="27"/>
    </row>
    <row r="727" spans="3:3" ht="14.25" customHeight="1" x14ac:dyDescent="0.3">
      <c r="C727" s="27"/>
    </row>
    <row r="728" spans="3:3" ht="14.25" customHeight="1" x14ac:dyDescent="0.3">
      <c r="C728" s="27"/>
    </row>
    <row r="729" spans="3:3" ht="14.25" customHeight="1" x14ac:dyDescent="0.3">
      <c r="C729" s="27"/>
    </row>
    <row r="730" spans="3:3" ht="14.25" customHeight="1" x14ac:dyDescent="0.3">
      <c r="C730" s="27"/>
    </row>
    <row r="731" spans="3:3" ht="14.25" customHeight="1" x14ac:dyDescent="0.3">
      <c r="C731" s="27"/>
    </row>
    <row r="732" spans="3:3" ht="14.25" customHeight="1" x14ac:dyDescent="0.3">
      <c r="C732" s="27"/>
    </row>
    <row r="733" spans="3:3" ht="14.25" customHeight="1" x14ac:dyDescent="0.3">
      <c r="C733" s="27"/>
    </row>
    <row r="734" spans="3:3" ht="14.25" customHeight="1" x14ac:dyDescent="0.3">
      <c r="C734" s="27"/>
    </row>
    <row r="735" spans="3:3" ht="14.25" customHeight="1" x14ac:dyDescent="0.3">
      <c r="C735" s="27"/>
    </row>
    <row r="736" spans="3:3" ht="14.25" customHeight="1" x14ac:dyDescent="0.3">
      <c r="C736" s="27"/>
    </row>
    <row r="737" spans="3:3" ht="14.25" customHeight="1" x14ac:dyDescent="0.3">
      <c r="C737" s="27"/>
    </row>
    <row r="738" spans="3:3" ht="14.25" customHeight="1" x14ac:dyDescent="0.3">
      <c r="C738" s="27"/>
    </row>
    <row r="739" spans="3:3" ht="14.25" customHeight="1" x14ac:dyDescent="0.3">
      <c r="C739" s="27"/>
    </row>
    <row r="740" spans="3:3" ht="14.25" customHeight="1" x14ac:dyDescent="0.3">
      <c r="C740" s="27"/>
    </row>
    <row r="741" spans="3:3" ht="14.25" customHeight="1" x14ac:dyDescent="0.3">
      <c r="C741" s="27"/>
    </row>
    <row r="742" spans="3:3" ht="14.25" customHeight="1" x14ac:dyDescent="0.3">
      <c r="C742" s="27"/>
    </row>
    <row r="743" spans="3:3" ht="14.25" customHeight="1" x14ac:dyDescent="0.3">
      <c r="C743" s="27"/>
    </row>
    <row r="744" spans="3:3" ht="14.25" customHeight="1" x14ac:dyDescent="0.3">
      <c r="C744" s="27"/>
    </row>
    <row r="745" spans="3:3" ht="14.25" customHeight="1" x14ac:dyDescent="0.3">
      <c r="C745" s="27"/>
    </row>
    <row r="746" spans="3:3" ht="14.25" customHeight="1" x14ac:dyDescent="0.3">
      <c r="C746" s="27"/>
    </row>
    <row r="747" spans="3:3" ht="14.25" customHeight="1" x14ac:dyDescent="0.3">
      <c r="C747" s="27"/>
    </row>
    <row r="748" spans="3:3" ht="14.25" customHeight="1" x14ac:dyDescent="0.3">
      <c r="C748" s="27"/>
    </row>
    <row r="749" spans="3:3" ht="14.25" customHeight="1" x14ac:dyDescent="0.3">
      <c r="C749" s="27"/>
    </row>
    <row r="750" spans="3:3" ht="14.25" customHeight="1" x14ac:dyDescent="0.3">
      <c r="C750" s="27"/>
    </row>
    <row r="751" spans="3:3" ht="14.25" customHeight="1" x14ac:dyDescent="0.3">
      <c r="C751" s="27"/>
    </row>
    <row r="752" spans="3:3" ht="14.25" customHeight="1" x14ac:dyDescent="0.3">
      <c r="C752" s="27"/>
    </row>
    <row r="753" spans="3:3" ht="14.25" customHeight="1" x14ac:dyDescent="0.3">
      <c r="C753" s="27"/>
    </row>
    <row r="754" spans="3:3" ht="14.25" customHeight="1" x14ac:dyDescent="0.3">
      <c r="C754" s="27"/>
    </row>
    <row r="755" spans="3:3" ht="14.25" customHeight="1" x14ac:dyDescent="0.3">
      <c r="C755" s="27"/>
    </row>
    <row r="756" spans="3:3" ht="14.25" customHeight="1" x14ac:dyDescent="0.3">
      <c r="C756" s="27"/>
    </row>
    <row r="757" spans="3:3" ht="14.25" customHeight="1" x14ac:dyDescent="0.3">
      <c r="C757" s="27"/>
    </row>
    <row r="758" spans="3:3" ht="14.25" customHeight="1" x14ac:dyDescent="0.3">
      <c r="C758" s="27"/>
    </row>
    <row r="759" spans="3:3" ht="14.25" customHeight="1" x14ac:dyDescent="0.3">
      <c r="C759" s="27"/>
    </row>
    <row r="760" spans="3:3" ht="14.25" customHeight="1" x14ac:dyDescent="0.3">
      <c r="C760" s="27"/>
    </row>
    <row r="761" spans="3:3" ht="14.25" customHeight="1" x14ac:dyDescent="0.3">
      <c r="C761" s="27"/>
    </row>
    <row r="762" spans="3:3" ht="14.25" customHeight="1" x14ac:dyDescent="0.3">
      <c r="C762" s="27"/>
    </row>
    <row r="763" spans="3:3" ht="14.25" customHeight="1" x14ac:dyDescent="0.3">
      <c r="C763" s="27"/>
    </row>
    <row r="764" spans="3:3" ht="14.25" customHeight="1" x14ac:dyDescent="0.3">
      <c r="C764" s="27"/>
    </row>
    <row r="765" spans="3:3" ht="14.25" customHeight="1" x14ac:dyDescent="0.3">
      <c r="C765" s="27"/>
    </row>
    <row r="766" spans="3:3" ht="14.25" customHeight="1" x14ac:dyDescent="0.3">
      <c r="C766" s="27"/>
    </row>
    <row r="767" spans="3:3" ht="14.25" customHeight="1" x14ac:dyDescent="0.3">
      <c r="C767" s="27"/>
    </row>
    <row r="768" spans="3:3" ht="14.25" customHeight="1" x14ac:dyDescent="0.3">
      <c r="C768" s="27"/>
    </row>
    <row r="769" spans="3:3" ht="14.25" customHeight="1" x14ac:dyDescent="0.3">
      <c r="C769" s="27"/>
    </row>
    <row r="770" spans="3:3" ht="14.25" customHeight="1" x14ac:dyDescent="0.3">
      <c r="C770" s="27"/>
    </row>
    <row r="771" spans="3:3" ht="14.25" customHeight="1" x14ac:dyDescent="0.3">
      <c r="C771" s="27"/>
    </row>
    <row r="772" spans="3:3" ht="14.25" customHeight="1" x14ac:dyDescent="0.3">
      <c r="C772" s="27"/>
    </row>
    <row r="773" spans="3:3" ht="14.25" customHeight="1" x14ac:dyDescent="0.3">
      <c r="C773" s="27"/>
    </row>
    <row r="774" spans="3:3" ht="14.25" customHeight="1" x14ac:dyDescent="0.3">
      <c r="C774" s="27"/>
    </row>
    <row r="775" spans="3:3" ht="14.25" customHeight="1" x14ac:dyDescent="0.3">
      <c r="C775" s="27"/>
    </row>
    <row r="776" spans="3:3" ht="14.25" customHeight="1" x14ac:dyDescent="0.3">
      <c r="C776" s="27"/>
    </row>
    <row r="777" spans="3:3" ht="14.25" customHeight="1" x14ac:dyDescent="0.3">
      <c r="C777" s="27"/>
    </row>
    <row r="778" spans="3:3" ht="14.25" customHeight="1" x14ac:dyDescent="0.3">
      <c r="C778" s="27"/>
    </row>
    <row r="779" spans="3:3" ht="14.25" customHeight="1" x14ac:dyDescent="0.3">
      <c r="C779" s="27"/>
    </row>
    <row r="780" spans="3:3" ht="14.25" customHeight="1" x14ac:dyDescent="0.3">
      <c r="C780" s="27"/>
    </row>
    <row r="781" spans="3:3" ht="14.25" customHeight="1" x14ac:dyDescent="0.3">
      <c r="C781" s="27"/>
    </row>
    <row r="782" spans="3:3" ht="14.25" customHeight="1" x14ac:dyDescent="0.3">
      <c r="C782" s="27"/>
    </row>
    <row r="783" spans="3:3" ht="14.25" customHeight="1" x14ac:dyDescent="0.3">
      <c r="C783" s="27"/>
    </row>
    <row r="784" spans="3:3" ht="14.25" customHeight="1" x14ac:dyDescent="0.3">
      <c r="C784" s="27"/>
    </row>
    <row r="785" spans="3:3" ht="14.25" customHeight="1" x14ac:dyDescent="0.3">
      <c r="C785" s="27"/>
    </row>
    <row r="786" spans="3:3" ht="14.25" customHeight="1" x14ac:dyDescent="0.3">
      <c r="C786" s="27"/>
    </row>
    <row r="787" spans="3:3" ht="14.25" customHeight="1" x14ac:dyDescent="0.3">
      <c r="C787" s="27"/>
    </row>
    <row r="788" spans="3:3" ht="14.25" customHeight="1" x14ac:dyDescent="0.3">
      <c r="C788" s="27"/>
    </row>
    <row r="789" spans="3:3" ht="14.25" customHeight="1" x14ac:dyDescent="0.3">
      <c r="C789" s="27"/>
    </row>
    <row r="790" spans="3:3" ht="14.25" customHeight="1" x14ac:dyDescent="0.3">
      <c r="C790" s="27"/>
    </row>
    <row r="791" spans="3:3" ht="14.25" customHeight="1" x14ac:dyDescent="0.3">
      <c r="C791" s="27"/>
    </row>
    <row r="792" spans="3:3" ht="14.25" customHeight="1" x14ac:dyDescent="0.3">
      <c r="C792" s="27"/>
    </row>
    <row r="793" spans="3:3" ht="14.25" customHeight="1" x14ac:dyDescent="0.3">
      <c r="C793" s="27"/>
    </row>
    <row r="794" spans="3:3" ht="14.25" customHeight="1" x14ac:dyDescent="0.3">
      <c r="C794" s="27"/>
    </row>
    <row r="795" spans="3:3" ht="14.25" customHeight="1" x14ac:dyDescent="0.3">
      <c r="C795" s="27"/>
    </row>
    <row r="796" spans="3:3" ht="14.25" customHeight="1" x14ac:dyDescent="0.3">
      <c r="C796" s="27"/>
    </row>
    <row r="797" spans="3:3" ht="14.25" customHeight="1" x14ac:dyDescent="0.3">
      <c r="C797" s="27"/>
    </row>
    <row r="798" spans="3:3" ht="14.25" customHeight="1" x14ac:dyDescent="0.3">
      <c r="C798" s="27"/>
    </row>
    <row r="799" spans="3:3" ht="14.25" customHeight="1" x14ac:dyDescent="0.3">
      <c r="C799" s="27"/>
    </row>
    <row r="800" spans="3:3" ht="14.25" customHeight="1" x14ac:dyDescent="0.3">
      <c r="C800" s="27"/>
    </row>
    <row r="801" spans="3:3" ht="14.25" customHeight="1" x14ac:dyDescent="0.3">
      <c r="C801" s="27"/>
    </row>
    <row r="802" spans="3:3" ht="14.25" customHeight="1" x14ac:dyDescent="0.3">
      <c r="C802" s="27"/>
    </row>
    <row r="803" spans="3:3" ht="14.25" customHeight="1" x14ac:dyDescent="0.3">
      <c r="C803" s="27"/>
    </row>
    <row r="804" spans="3:3" ht="14.25" customHeight="1" x14ac:dyDescent="0.3">
      <c r="C804" s="27"/>
    </row>
    <row r="805" spans="3:3" ht="14.25" customHeight="1" x14ac:dyDescent="0.3">
      <c r="C805" s="27"/>
    </row>
    <row r="806" spans="3:3" ht="14.25" customHeight="1" x14ac:dyDescent="0.3">
      <c r="C806" s="27"/>
    </row>
    <row r="807" spans="3:3" ht="14.25" customHeight="1" x14ac:dyDescent="0.3">
      <c r="C807" s="27"/>
    </row>
    <row r="808" spans="3:3" ht="14.25" customHeight="1" x14ac:dyDescent="0.3">
      <c r="C808" s="27"/>
    </row>
    <row r="809" spans="3:3" ht="14.25" customHeight="1" x14ac:dyDescent="0.3">
      <c r="C809" s="27"/>
    </row>
    <row r="810" spans="3:3" ht="14.25" customHeight="1" x14ac:dyDescent="0.3">
      <c r="C810" s="27"/>
    </row>
    <row r="811" spans="3:3" ht="14.25" customHeight="1" x14ac:dyDescent="0.3">
      <c r="C811" s="27"/>
    </row>
    <row r="812" spans="3:3" ht="14.25" customHeight="1" x14ac:dyDescent="0.3">
      <c r="C812" s="27"/>
    </row>
    <row r="813" spans="3:3" ht="14.25" customHeight="1" x14ac:dyDescent="0.3">
      <c r="C813" s="27"/>
    </row>
    <row r="814" spans="3:3" ht="14.25" customHeight="1" x14ac:dyDescent="0.3">
      <c r="C814" s="27"/>
    </row>
    <row r="815" spans="3:3" ht="14.25" customHeight="1" x14ac:dyDescent="0.3">
      <c r="C815" s="27"/>
    </row>
    <row r="816" spans="3:3" ht="14.25" customHeight="1" x14ac:dyDescent="0.3">
      <c r="C816" s="27"/>
    </row>
    <row r="817" spans="3:3" ht="14.25" customHeight="1" x14ac:dyDescent="0.3">
      <c r="C817" s="27"/>
    </row>
    <row r="818" spans="3:3" ht="14.25" customHeight="1" x14ac:dyDescent="0.3">
      <c r="C818" s="27"/>
    </row>
    <row r="819" spans="3:3" ht="14.25" customHeight="1" x14ac:dyDescent="0.3">
      <c r="C819" s="27"/>
    </row>
    <row r="820" spans="3:3" ht="14.25" customHeight="1" x14ac:dyDescent="0.3">
      <c r="C820" s="27"/>
    </row>
    <row r="821" spans="3:3" ht="14.25" customHeight="1" x14ac:dyDescent="0.3">
      <c r="C821" s="27"/>
    </row>
    <row r="822" spans="3:3" ht="14.25" customHeight="1" x14ac:dyDescent="0.3">
      <c r="C822" s="27"/>
    </row>
    <row r="823" spans="3:3" ht="14.25" customHeight="1" x14ac:dyDescent="0.3">
      <c r="C823" s="27"/>
    </row>
    <row r="824" spans="3:3" ht="14.25" customHeight="1" x14ac:dyDescent="0.3">
      <c r="C824" s="27"/>
    </row>
    <row r="825" spans="3:3" ht="14.25" customHeight="1" x14ac:dyDescent="0.3">
      <c r="C825" s="27"/>
    </row>
    <row r="826" spans="3:3" ht="14.25" customHeight="1" x14ac:dyDescent="0.3">
      <c r="C826" s="27"/>
    </row>
    <row r="827" spans="3:3" ht="14.25" customHeight="1" x14ac:dyDescent="0.3">
      <c r="C827" s="27"/>
    </row>
    <row r="828" spans="3:3" ht="14.25" customHeight="1" x14ac:dyDescent="0.3">
      <c r="C828" s="27"/>
    </row>
    <row r="829" spans="3:3" ht="14.25" customHeight="1" x14ac:dyDescent="0.3">
      <c r="C829" s="27"/>
    </row>
    <row r="830" spans="3:3" ht="14.25" customHeight="1" x14ac:dyDescent="0.3">
      <c r="C830" s="27"/>
    </row>
    <row r="831" spans="3:3" ht="14.25" customHeight="1" x14ac:dyDescent="0.3">
      <c r="C831" s="27"/>
    </row>
    <row r="832" spans="3:3" ht="14.25" customHeight="1" x14ac:dyDescent="0.3">
      <c r="C832" s="27"/>
    </row>
    <row r="833" spans="3:3" ht="14.25" customHeight="1" x14ac:dyDescent="0.3">
      <c r="C833" s="27"/>
    </row>
    <row r="834" spans="3:3" ht="14.25" customHeight="1" x14ac:dyDescent="0.3">
      <c r="C834" s="27"/>
    </row>
    <row r="835" spans="3:3" ht="14.25" customHeight="1" x14ac:dyDescent="0.3">
      <c r="C835" s="27"/>
    </row>
    <row r="836" spans="3:3" ht="14.25" customHeight="1" x14ac:dyDescent="0.3">
      <c r="C836" s="27"/>
    </row>
    <row r="837" spans="3:3" ht="14.25" customHeight="1" x14ac:dyDescent="0.3">
      <c r="C837" s="27"/>
    </row>
    <row r="838" spans="3:3" ht="14.25" customHeight="1" x14ac:dyDescent="0.3">
      <c r="C838" s="27"/>
    </row>
    <row r="839" spans="3:3" ht="14.25" customHeight="1" x14ac:dyDescent="0.3">
      <c r="C839" s="27"/>
    </row>
    <row r="840" spans="3:3" ht="14.25" customHeight="1" x14ac:dyDescent="0.3">
      <c r="C840" s="27"/>
    </row>
    <row r="841" spans="3:3" ht="14.25" customHeight="1" x14ac:dyDescent="0.3">
      <c r="C841" s="27"/>
    </row>
    <row r="842" spans="3:3" ht="14.25" customHeight="1" x14ac:dyDescent="0.3">
      <c r="C842" s="27"/>
    </row>
    <row r="843" spans="3:3" ht="14.25" customHeight="1" x14ac:dyDescent="0.3">
      <c r="C843" s="27"/>
    </row>
    <row r="844" spans="3:3" ht="14.25" customHeight="1" x14ac:dyDescent="0.3">
      <c r="C844" s="27"/>
    </row>
    <row r="845" spans="3:3" ht="14.25" customHeight="1" x14ac:dyDescent="0.3">
      <c r="C845" s="27"/>
    </row>
    <row r="846" spans="3:3" ht="14.25" customHeight="1" x14ac:dyDescent="0.3">
      <c r="C846" s="27"/>
    </row>
    <row r="847" spans="3:3" ht="14.25" customHeight="1" x14ac:dyDescent="0.3">
      <c r="C847" s="27"/>
    </row>
    <row r="848" spans="3:3" ht="14.25" customHeight="1" x14ac:dyDescent="0.3">
      <c r="C848" s="27"/>
    </row>
    <row r="849" spans="3:3" ht="14.25" customHeight="1" x14ac:dyDescent="0.3">
      <c r="C849" s="27"/>
    </row>
    <row r="850" spans="3:3" ht="14.25" customHeight="1" x14ac:dyDescent="0.3">
      <c r="C850" s="27"/>
    </row>
    <row r="851" spans="3:3" ht="14.25" customHeight="1" x14ac:dyDescent="0.3">
      <c r="C851" s="27"/>
    </row>
    <row r="852" spans="3:3" ht="14.25" customHeight="1" x14ac:dyDescent="0.3">
      <c r="C852" s="27"/>
    </row>
    <row r="853" spans="3:3" ht="14.25" customHeight="1" x14ac:dyDescent="0.3">
      <c r="C853" s="27"/>
    </row>
    <row r="854" spans="3:3" ht="14.25" customHeight="1" x14ac:dyDescent="0.3">
      <c r="C854" s="27"/>
    </row>
    <row r="855" spans="3:3" ht="14.25" customHeight="1" x14ac:dyDescent="0.3">
      <c r="C855" s="27"/>
    </row>
    <row r="856" spans="3:3" ht="14.25" customHeight="1" x14ac:dyDescent="0.3">
      <c r="C856" s="27"/>
    </row>
    <row r="857" spans="3:3" ht="14.25" customHeight="1" x14ac:dyDescent="0.3">
      <c r="C857" s="27"/>
    </row>
    <row r="858" spans="3:3" ht="14.25" customHeight="1" x14ac:dyDescent="0.3">
      <c r="C858" s="27"/>
    </row>
    <row r="859" spans="3:3" ht="14.25" customHeight="1" x14ac:dyDescent="0.3">
      <c r="C859" s="27"/>
    </row>
    <row r="860" spans="3:3" ht="14.25" customHeight="1" x14ac:dyDescent="0.3">
      <c r="C860" s="27"/>
    </row>
    <row r="861" spans="3:3" ht="14.25" customHeight="1" x14ac:dyDescent="0.3">
      <c r="C861" s="27"/>
    </row>
    <row r="862" spans="3:3" ht="14.25" customHeight="1" x14ac:dyDescent="0.3">
      <c r="C862" s="27"/>
    </row>
    <row r="863" spans="3:3" ht="14.25" customHeight="1" x14ac:dyDescent="0.3">
      <c r="C863" s="27"/>
    </row>
    <row r="864" spans="3:3" ht="14.25" customHeight="1" x14ac:dyDescent="0.3">
      <c r="C864" s="27"/>
    </row>
    <row r="865" spans="3:3" ht="14.25" customHeight="1" x14ac:dyDescent="0.3">
      <c r="C865" s="27"/>
    </row>
    <row r="866" spans="3:3" ht="14.25" customHeight="1" x14ac:dyDescent="0.3">
      <c r="C866" s="27"/>
    </row>
    <row r="867" spans="3:3" ht="14.25" customHeight="1" x14ac:dyDescent="0.3">
      <c r="C867" s="27"/>
    </row>
    <row r="868" spans="3:3" ht="14.25" customHeight="1" x14ac:dyDescent="0.3">
      <c r="C868" s="27"/>
    </row>
    <row r="869" spans="3:3" ht="14.25" customHeight="1" x14ac:dyDescent="0.3">
      <c r="C869" s="27"/>
    </row>
    <row r="870" spans="3:3" ht="14.25" customHeight="1" x14ac:dyDescent="0.3">
      <c r="C870" s="27"/>
    </row>
    <row r="871" spans="3:3" ht="14.25" customHeight="1" x14ac:dyDescent="0.3">
      <c r="C871" s="27"/>
    </row>
    <row r="872" spans="3:3" ht="14.25" customHeight="1" x14ac:dyDescent="0.3">
      <c r="C872" s="27"/>
    </row>
    <row r="873" spans="3:3" ht="14.25" customHeight="1" x14ac:dyDescent="0.3">
      <c r="C873" s="27"/>
    </row>
    <row r="874" spans="3:3" ht="14.25" customHeight="1" x14ac:dyDescent="0.3">
      <c r="C874" s="27"/>
    </row>
    <row r="875" spans="3:3" ht="14.25" customHeight="1" x14ac:dyDescent="0.3">
      <c r="C875" s="27"/>
    </row>
    <row r="876" spans="3:3" ht="14.25" customHeight="1" x14ac:dyDescent="0.3">
      <c r="C876" s="27"/>
    </row>
    <row r="877" spans="3:3" ht="14.25" customHeight="1" x14ac:dyDescent="0.3">
      <c r="C877" s="27"/>
    </row>
    <row r="878" spans="3:3" ht="14.25" customHeight="1" x14ac:dyDescent="0.3">
      <c r="C878" s="27"/>
    </row>
    <row r="879" spans="3:3" ht="14.25" customHeight="1" x14ac:dyDescent="0.3">
      <c r="C879" s="27"/>
    </row>
    <row r="880" spans="3:3" ht="14.25" customHeight="1" x14ac:dyDescent="0.3">
      <c r="C880" s="27"/>
    </row>
    <row r="881" spans="3:3" ht="14.25" customHeight="1" x14ac:dyDescent="0.3">
      <c r="C881" s="27"/>
    </row>
    <row r="882" spans="3:3" ht="14.25" customHeight="1" x14ac:dyDescent="0.3">
      <c r="C882" s="27"/>
    </row>
    <row r="883" spans="3:3" ht="14.25" customHeight="1" x14ac:dyDescent="0.3">
      <c r="C883" s="27"/>
    </row>
    <row r="884" spans="3:3" ht="14.25" customHeight="1" x14ac:dyDescent="0.3">
      <c r="C884" s="27"/>
    </row>
    <row r="885" spans="3:3" ht="14.25" customHeight="1" x14ac:dyDescent="0.3">
      <c r="C885" s="27"/>
    </row>
    <row r="886" spans="3:3" ht="14.25" customHeight="1" x14ac:dyDescent="0.3">
      <c r="C886" s="27"/>
    </row>
    <row r="887" spans="3:3" ht="14.25" customHeight="1" x14ac:dyDescent="0.3">
      <c r="C887" s="27"/>
    </row>
    <row r="888" spans="3:3" ht="14.25" customHeight="1" x14ac:dyDescent="0.3">
      <c r="C888" s="27"/>
    </row>
    <row r="889" spans="3:3" ht="14.25" customHeight="1" x14ac:dyDescent="0.3">
      <c r="C889" s="27"/>
    </row>
    <row r="890" spans="3:3" ht="14.25" customHeight="1" x14ac:dyDescent="0.3">
      <c r="C890" s="27"/>
    </row>
    <row r="891" spans="3:3" ht="14.25" customHeight="1" x14ac:dyDescent="0.3">
      <c r="C891" s="27"/>
    </row>
    <row r="892" spans="3:3" ht="14.25" customHeight="1" x14ac:dyDescent="0.3">
      <c r="C892" s="27"/>
    </row>
    <row r="893" spans="3:3" ht="14.25" customHeight="1" x14ac:dyDescent="0.3">
      <c r="C893" s="27"/>
    </row>
    <row r="894" spans="3:3" ht="14.25" customHeight="1" x14ac:dyDescent="0.3">
      <c r="C894" s="27"/>
    </row>
    <row r="895" spans="3:3" ht="14.25" customHeight="1" x14ac:dyDescent="0.3">
      <c r="C895" s="27"/>
    </row>
    <row r="896" spans="3:3" ht="14.25" customHeight="1" x14ac:dyDescent="0.3">
      <c r="C896" s="27"/>
    </row>
    <row r="897" spans="3:3" ht="14.25" customHeight="1" x14ac:dyDescent="0.3">
      <c r="C897" s="27"/>
    </row>
    <row r="898" spans="3:3" ht="14.25" customHeight="1" x14ac:dyDescent="0.3">
      <c r="C898" s="27"/>
    </row>
    <row r="899" spans="3:3" ht="14.25" customHeight="1" x14ac:dyDescent="0.3">
      <c r="C899" s="27"/>
    </row>
    <row r="900" spans="3:3" ht="14.25" customHeight="1" x14ac:dyDescent="0.3">
      <c r="C900" s="27"/>
    </row>
    <row r="901" spans="3:3" ht="14.25" customHeight="1" x14ac:dyDescent="0.3">
      <c r="C901" s="27"/>
    </row>
    <row r="902" spans="3:3" ht="14.25" customHeight="1" x14ac:dyDescent="0.3">
      <c r="C902" s="27"/>
    </row>
    <row r="903" spans="3:3" ht="14.25" customHeight="1" x14ac:dyDescent="0.3">
      <c r="C903" s="27"/>
    </row>
    <row r="904" spans="3:3" ht="14.25" customHeight="1" x14ac:dyDescent="0.3">
      <c r="C904" s="27"/>
    </row>
    <row r="905" spans="3:3" ht="14.25" customHeight="1" x14ac:dyDescent="0.3">
      <c r="C905" s="27"/>
    </row>
    <row r="906" spans="3:3" ht="14.25" customHeight="1" x14ac:dyDescent="0.3">
      <c r="C906" s="27"/>
    </row>
    <row r="907" spans="3:3" ht="14.25" customHeight="1" x14ac:dyDescent="0.3">
      <c r="C907" s="27"/>
    </row>
    <row r="908" spans="3:3" ht="14.25" customHeight="1" x14ac:dyDescent="0.3">
      <c r="C908" s="27"/>
    </row>
    <row r="909" spans="3:3" ht="14.25" customHeight="1" x14ac:dyDescent="0.3">
      <c r="C909" s="27"/>
    </row>
    <row r="910" spans="3:3" ht="14.25" customHeight="1" x14ac:dyDescent="0.3">
      <c r="C910" s="27"/>
    </row>
    <row r="911" spans="3:3" ht="14.25" customHeight="1" x14ac:dyDescent="0.3">
      <c r="C911" s="27"/>
    </row>
    <row r="912" spans="3:3" ht="14.25" customHeight="1" x14ac:dyDescent="0.3">
      <c r="C912" s="27"/>
    </row>
    <row r="913" spans="3:3" ht="14.25" customHeight="1" x14ac:dyDescent="0.3">
      <c r="C913" s="27"/>
    </row>
    <row r="914" spans="3:3" ht="14.25" customHeight="1" x14ac:dyDescent="0.3">
      <c r="C914" s="27"/>
    </row>
    <row r="915" spans="3:3" ht="14.25" customHeight="1" x14ac:dyDescent="0.3">
      <c r="C915" s="27"/>
    </row>
    <row r="916" spans="3:3" ht="14.25" customHeight="1" x14ac:dyDescent="0.3">
      <c r="C916" s="27"/>
    </row>
    <row r="917" spans="3:3" ht="14.25" customHeight="1" x14ac:dyDescent="0.3">
      <c r="C917" s="27"/>
    </row>
    <row r="918" spans="3:3" ht="14.25" customHeight="1" x14ac:dyDescent="0.3">
      <c r="C918" s="27"/>
    </row>
    <row r="919" spans="3:3" ht="14.25" customHeight="1" x14ac:dyDescent="0.3">
      <c r="C919" s="27"/>
    </row>
    <row r="920" spans="3:3" ht="14.25" customHeight="1" x14ac:dyDescent="0.3">
      <c r="C920" s="27"/>
    </row>
    <row r="921" spans="3:3" ht="14.25" customHeight="1" x14ac:dyDescent="0.3">
      <c r="C921" s="27"/>
    </row>
    <row r="922" spans="3:3" ht="14.25" customHeight="1" x14ac:dyDescent="0.3">
      <c r="C922" s="27"/>
    </row>
    <row r="923" spans="3:3" ht="14.25" customHeight="1" x14ac:dyDescent="0.3">
      <c r="C923" s="27"/>
    </row>
    <row r="924" spans="3:3" ht="14.25" customHeight="1" x14ac:dyDescent="0.3">
      <c r="C924" s="27"/>
    </row>
    <row r="925" spans="3:3" ht="14.25" customHeight="1" x14ac:dyDescent="0.3">
      <c r="C925" s="27"/>
    </row>
    <row r="926" spans="3:3" ht="14.25" customHeight="1" x14ac:dyDescent="0.3">
      <c r="C926" s="27"/>
    </row>
    <row r="927" spans="3:3" ht="14.25" customHeight="1" x14ac:dyDescent="0.3">
      <c r="C927" s="27"/>
    </row>
    <row r="928" spans="3:3" ht="14.25" customHeight="1" x14ac:dyDescent="0.3">
      <c r="C928" s="27"/>
    </row>
    <row r="929" spans="3:3" ht="14.25" customHeight="1" x14ac:dyDescent="0.3">
      <c r="C929" s="27"/>
    </row>
    <row r="930" spans="3:3" ht="14.25" customHeight="1" x14ac:dyDescent="0.3">
      <c r="C930" s="27"/>
    </row>
    <row r="931" spans="3:3" ht="14.25" customHeight="1" x14ac:dyDescent="0.3">
      <c r="C931" s="27"/>
    </row>
    <row r="932" spans="3:3" ht="14.25" customHeight="1" x14ac:dyDescent="0.3">
      <c r="C932" s="27"/>
    </row>
    <row r="933" spans="3:3" ht="14.25" customHeight="1" x14ac:dyDescent="0.3">
      <c r="C933" s="27"/>
    </row>
    <row r="934" spans="3:3" ht="14.25" customHeight="1" x14ac:dyDescent="0.3">
      <c r="C934" s="27"/>
    </row>
    <row r="935" spans="3:3" ht="14.25" customHeight="1" x14ac:dyDescent="0.3">
      <c r="C935" s="27"/>
    </row>
    <row r="936" spans="3:3" ht="14.25" customHeight="1" x14ac:dyDescent="0.3">
      <c r="C936" s="27"/>
    </row>
    <row r="937" spans="3:3" ht="14.25" customHeight="1" x14ac:dyDescent="0.3">
      <c r="C937" s="27"/>
    </row>
    <row r="938" spans="3:3" ht="14.25" customHeight="1" x14ac:dyDescent="0.3">
      <c r="C938" s="27"/>
    </row>
    <row r="939" spans="3:3" ht="14.25" customHeight="1" x14ac:dyDescent="0.3">
      <c r="C939" s="27"/>
    </row>
    <row r="940" spans="3:3" ht="14.25" customHeight="1" x14ac:dyDescent="0.3">
      <c r="C940" s="27"/>
    </row>
    <row r="941" spans="3:3" ht="14.25" customHeight="1" x14ac:dyDescent="0.3">
      <c r="C941" s="27"/>
    </row>
    <row r="942" spans="3:3" ht="14.25" customHeight="1" x14ac:dyDescent="0.3">
      <c r="C942" s="27"/>
    </row>
    <row r="943" spans="3:3" ht="14.25" customHeight="1" x14ac:dyDescent="0.3">
      <c r="C943" s="27"/>
    </row>
    <row r="944" spans="3:3" ht="14.25" customHeight="1" x14ac:dyDescent="0.3">
      <c r="C944" s="27"/>
    </row>
    <row r="945" spans="3:3" ht="14.25" customHeight="1" x14ac:dyDescent="0.3">
      <c r="C945" s="27"/>
    </row>
    <row r="946" spans="3:3" ht="14.25" customHeight="1" x14ac:dyDescent="0.3">
      <c r="C946" s="27"/>
    </row>
    <row r="947" spans="3:3" ht="14.25" customHeight="1" x14ac:dyDescent="0.3">
      <c r="C947" s="27"/>
    </row>
    <row r="948" spans="3:3" ht="14.25" customHeight="1" x14ac:dyDescent="0.3">
      <c r="C948" s="27"/>
    </row>
    <row r="949" spans="3:3" ht="14.25" customHeight="1" x14ac:dyDescent="0.3">
      <c r="C949" s="27"/>
    </row>
    <row r="950" spans="3:3" ht="14.25" customHeight="1" x14ac:dyDescent="0.3">
      <c r="C950" s="27"/>
    </row>
    <row r="951" spans="3:3" ht="14.25" customHeight="1" x14ac:dyDescent="0.3">
      <c r="C951" s="27"/>
    </row>
    <row r="952" spans="3:3" ht="14.25" customHeight="1" x14ac:dyDescent="0.3">
      <c r="C952" s="27"/>
    </row>
    <row r="953" spans="3:3" ht="14.25" customHeight="1" x14ac:dyDescent="0.3">
      <c r="C953" s="27"/>
    </row>
    <row r="954" spans="3:3" ht="14.25" customHeight="1" x14ac:dyDescent="0.3">
      <c r="C954" s="27"/>
    </row>
    <row r="955" spans="3:3" ht="14.25" customHeight="1" x14ac:dyDescent="0.3">
      <c r="C955" s="27"/>
    </row>
    <row r="956" spans="3:3" ht="14.25" customHeight="1" x14ac:dyDescent="0.3">
      <c r="C956" s="27"/>
    </row>
    <row r="957" spans="3:3" ht="14.25" customHeight="1" x14ac:dyDescent="0.3">
      <c r="C957" s="27"/>
    </row>
    <row r="958" spans="3:3" ht="14.25" customHeight="1" x14ac:dyDescent="0.3">
      <c r="C958" s="27"/>
    </row>
    <row r="959" spans="3:3" ht="14.25" customHeight="1" x14ac:dyDescent="0.3">
      <c r="C959" s="27"/>
    </row>
    <row r="960" spans="3:3" ht="14.25" customHeight="1" x14ac:dyDescent="0.3">
      <c r="C960" s="27"/>
    </row>
    <row r="961" spans="3:3" ht="14.25" customHeight="1" x14ac:dyDescent="0.3">
      <c r="C961" s="27"/>
    </row>
    <row r="962" spans="3:3" ht="14.25" customHeight="1" x14ac:dyDescent="0.3">
      <c r="C962" s="27"/>
    </row>
    <row r="963" spans="3:3" ht="14.25" customHeight="1" x14ac:dyDescent="0.3">
      <c r="C963" s="27"/>
    </row>
    <row r="964" spans="3:3" ht="14.25" customHeight="1" x14ac:dyDescent="0.3">
      <c r="C964" s="27"/>
    </row>
    <row r="965" spans="3:3" ht="14.25" customHeight="1" x14ac:dyDescent="0.3">
      <c r="C965" s="27"/>
    </row>
    <row r="966" spans="3:3" ht="14.25" customHeight="1" x14ac:dyDescent="0.3">
      <c r="C966" s="27"/>
    </row>
    <row r="967" spans="3:3" ht="14.25" customHeight="1" x14ac:dyDescent="0.3">
      <c r="C967" s="27"/>
    </row>
    <row r="968" spans="3:3" ht="14.25" customHeight="1" x14ac:dyDescent="0.3">
      <c r="C968" s="27"/>
    </row>
    <row r="969" spans="3:3" ht="14.25" customHeight="1" x14ac:dyDescent="0.3">
      <c r="C969" s="27"/>
    </row>
    <row r="970" spans="3:3" ht="14.25" customHeight="1" x14ac:dyDescent="0.3">
      <c r="C970" s="27"/>
    </row>
    <row r="971" spans="3:3" ht="14.25" customHeight="1" x14ac:dyDescent="0.3">
      <c r="C971" s="27"/>
    </row>
    <row r="972" spans="3:3" ht="14.25" customHeight="1" x14ac:dyDescent="0.3">
      <c r="C972" s="27"/>
    </row>
    <row r="973" spans="3:3" ht="14.25" customHeight="1" x14ac:dyDescent="0.3">
      <c r="C973" s="27"/>
    </row>
    <row r="974" spans="3:3" ht="14.25" customHeight="1" x14ac:dyDescent="0.3">
      <c r="C974" s="27"/>
    </row>
    <row r="975" spans="3:3" ht="14.25" customHeight="1" x14ac:dyDescent="0.3">
      <c r="C975" s="27"/>
    </row>
    <row r="976" spans="3:3" ht="14.25" customHeight="1" x14ac:dyDescent="0.3">
      <c r="C976" s="27"/>
    </row>
    <row r="977" spans="3:3" ht="14.25" customHeight="1" x14ac:dyDescent="0.3">
      <c r="C977" s="27"/>
    </row>
    <row r="978" spans="3:3" ht="14.25" customHeight="1" x14ac:dyDescent="0.3">
      <c r="C978" s="27"/>
    </row>
    <row r="979" spans="3:3" ht="14.25" customHeight="1" x14ac:dyDescent="0.3">
      <c r="C979" s="27"/>
    </row>
    <row r="980" spans="3:3" ht="14.25" customHeight="1" x14ac:dyDescent="0.3">
      <c r="C980" s="27"/>
    </row>
    <row r="981" spans="3:3" ht="14.25" customHeight="1" x14ac:dyDescent="0.3">
      <c r="C981" s="27"/>
    </row>
    <row r="982" spans="3:3" ht="14.25" customHeight="1" x14ac:dyDescent="0.3">
      <c r="C982" s="27"/>
    </row>
    <row r="983" spans="3:3" ht="14.25" customHeight="1" x14ac:dyDescent="0.3">
      <c r="C983" s="27"/>
    </row>
    <row r="984" spans="3:3" ht="14.25" customHeight="1" x14ac:dyDescent="0.3">
      <c r="C984" s="27"/>
    </row>
    <row r="985" spans="3:3" ht="14.25" customHeight="1" x14ac:dyDescent="0.3">
      <c r="C985" s="27"/>
    </row>
    <row r="986" spans="3:3" ht="14.25" customHeight="1" x14ac:dyDescent="0.3">
      <c r="C986" s="27"/>
    </row>
    <row r="987" spans="3:3" ht="14.25" customHeight="1" x14ac:dyDescent="0.3">
      <c r="C987" s="27"/>
    </row>
    <row r="988" spans="3:3" ht="14.25" customHeight="1" x14ac:dyDescent="0.3">
      <c r="C988" s="27"/>
    </row>
    <row r="989" spans="3:3" ht="14.25" customHeight="1" x14ac:dyDescent="0.3">
      <c r="C989" s="27"/>
    </row>
    <row r="990" spans="3:3" ht="14.25" customHeight="1" x14ac:dyDescent="0.3">
      <c r="C990" s="27"/>
    </row>
    <row r="991" spans="3:3" ht="14.25" customHeight="1" x14ac:dyDescent="0.3">
      <c r="C991" s="27"/>
    </row>
    <row r="992" spans="3:3" ht="14.25" customHeight="1" x14ac:dyDescent="0.3">
      <c r="C992" s="27"/>
    </row>
    <row r="993" spans="3:3" ht="14.25" customHeight="1" x14ac:dyDescent="0.3">
      <c r="C993" s="27"/>
    </row>
    <row r="994" spans="3:3" ht="14.25" customHeight="1" x14ac:dyDescent="0.3">
      <c r="C994" s="27"/>
    </row>
    <row r="995" spans="3:3" ht="14.25" customHeight="1" x14ac:dyDescent="0.3">
      <c r="C995" s="27"/>
    </row>
    <row r="996" spans="3:3" ht="14.25" customHeight="1" x14ac:dyDescent="0.3">
      <c r="C996" s="27"/>
    </row>
    <row r="997" spans="3:3" ht="14.25" customHeight="1" x14ac:dyDescent="0.3">
      <c r="C997" s="27"/>
    </row>
    <row r="998" spans="3:3" ht="14.25" customHeight="1" x14ac:dyDescent="0.3">
      <c r="C998" s="27"/>
    </row>
    <row r="999" spans="3:3" ht="14.25" customHeight="1" x14ac:dyDescent="0.3">
      <c r="C999" s="27"/>
    </row>
    <row r="1000" spans="3:3" ht="14.25" customHeight="1" x14ac:dyDescent="0.3">
      <c r="C1000" s="2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workbookViewId="0">
      <selection activeCell="D27" sqref="D27"/>
    </sheetView>
  </sheetViews>
  <sheetFormatPr defaultColWidth="14.44140625" defaultRowHeight="15" customHeight="1" x14ac:dyDescent="0.3"/>
  <cols>
    <col min="1" max="1" width="21" customWidth="1"/>
    <col min="2" max="2" width="8.6640625" customWidth="1"/>
    <col min="3" max="3" width="23.88671875" customWidth="1"/>
    <col min="4" max="4" width="24.5546875" customWidth="1"/>
    <col min="5" max="5" width="25" customWidth="1"/>
    <col min="6" max="6" width="32.33203125" customWidth="1"/>
    <col min="7" max="7" width="8.88671875" customWidth="1"/>
    <col min="8" max="26" width="8.6640625" customWidth="1"/>
  </cols>
  <sheetData>
    <row r="1" spans="1:7" ht="27" customHeight="1" x14ac:dyDescent="0.3">
      <c r="A1" s="7" t="s">
        <v>0</v>
      </c>
      <c r="B1" s="7" t="s">
        <v>1</v>
      </c>
      <c r="C1" s="7" t="s">
        <v>7</v>
      </c>
      <c r="D1" s="7" t="s">
        <v>8</v>
      </c>
      <c r="E1" s="7" t="s">
        <v>49</v>
      </c>
      <c r="F1" s="32" t="s">
        <v>10</v>
      </c>
      <c r="G1" s="32" t="s">
        <v>6</v>
      </c>
    </row>
    <row r="2" spans="1:7" ht="14.25" customHeight="1" x14ac:dyDescent="0.3">
      <c r="A2" s="14" t="s">
        <v>18</v>
      </c>
      <c r="B2" s="14">
        <v>2022</v>
      </c>
      <c r="C2" s="17">
        <v>1764404579000</v>
      </c>
      <c r="D2" s="15">
        <v>1097740499000</v>
      </c>
      <c r="E2" s="15">
        <f t="shared" ref="E2:E65" si="0">C2+D2</f>
        <v>2862145078000</v>
      </c>
      <c r="F2" s="33">
        <v>1230324277000</v>
      </c>
      <c r="G2" s="34">
        <f t="shared" ref="G2:G65" si="1">(E2-F2)/E2</f>
        <v>0.57013909376679051</v>
      </c>
    </row>
    <row r="3" spans="1:7" ht="14.25" customHeight="1" x14ac:dyDescent="0.3">
      <c r="A3" s="14" t="s">
        <v>21</v>
      </c>
      <c r="B3" s="14">
        <v>2021</v>
      </c>
      <c r="C3" s="17">
        <v>2139790340000</v>
      </c>
      <c r="D3" s="15">
        <v>583694903000</v>
      </c>
      <c r="E3" s="15">
        <f t="shared" si="0"/>
        <v>2723485243000</v>
      </c>
      <c r="F3" s="33">
        <v>1337546361000</v>
      </c>
      <c r="G3" s="34">
        <f t="shared" si="1"/>
        <v>0.50888430020400888</v>
      </c>
    </row>
    <row r="4" spans="1:7" ht="14.25" customHeight="1" x14ac:dyDescent="0.3">
      <c r="A4" s="14">
        <v>1</v>
      </c>
      <c r="B4" s="14">
        <v>2020</v>
      </c>
      <c r="C4" s="17">
        <v>2431607445000</v>
      </c>
      <c r="D4" s="15">
        <v>574640428000</v>
      </c>
      <c r="E4" s="15">
        <f t="shared" si="0"/>
        <v>3006247873000</v>
      </c>
      <c r="F4" s="33">
        <v>1345475291000</v>
      </c>
      <c r="G4" s="34">
        <f t="shared" si="1"/>
        <v>0.5524403349823177</v>
      </c>
    </row>
    <row r="5" spans="1:7" ht="14.25" customHeight="1" x14ac:dyDescent="0.3">
      <c r="A5" s="14"/>
      <c r="B5" s="14">
        <v>2019</v>
      </c>
      <c r="C5" s="17">
        <v>2779690864000</v>
      </c>
      <c r="D5" s="15">
        <v>647444024000</v>
      </c>
      <c r="E5" s="15">
        <f t="shared" si="0"/>
        <v>3427134888000</v>
      </c>
      <c r="F5" s="33">
        <v>1550287746000</v>
      </c>
      <c r="G5" s="34">
        <f t="shared" si="1"/>
        <v>0.54764320732508032</v>
      </c>
    </row>
    <row r="6" spans="1:7" ht="14.25" customHeight="1" x14ac:dyDescent="0.3">
      <c r="A6" s="14"/>
      <c r="B6" s="14">
        <v>2018</v>
      </c>
      <c r="C6" s="17">
        <v>3220190360000</v>
      </c>
      <c r="D6" s="15">
        <v>349152499000</v>
      </c>
      <c r="E6" s="15">
        <f t="shared" si="0"/>
        <v>3569342859000</v>
      </c>
      <c r="F6" s="33">
        <v>1721801104000</v>
      </c>
      <c r="G6" s="34">
        <f t="shared" si="1"/>
        <v>0.5176139776938139</v>
      </c>
    </row>
    <row r="7" spans="1:7" ht="14.25" customHeight="1" x14ac:dyDescent="0.3">
      <c r="A7" s="14"/>
      <c r="B7" s="14">
        <v>2017</v>
      </c>
      <c r="C7" s="17">
        <v>3709827656000</v>
      </c>
      <c r="D7" s="15">
        <v>476126287000</v>
      </c>
      <c r="E7" s="15">
        <f t="shared" si="0"/>
        <v>4185953943000</v>
      </c>
      <c r="F7" s="33">
        <v>1614484157000</v>
      </c>
      <c r="G7" s="34">
        <f t="shared" si="1"/>
        <v>0.61430914458582708</v>
      </c>
    </row>
    <row r="8" spans="1:7" ht="14.25" customHeight="1" x14ac:dyDescent="0.3">
      <c r="A8" s="14"/>
      <c r="B8" s="14">
        <v>2016</v>
      </c>
      <c r="C8" s="17">
        <v>3801050983000</v>
      </c>
      <c r="D8" s="15">
        <v>324813140000</v>
      </c>
      <c r="E8" s="15">
        <f t="shared" si="0"/>
        <v>4125864123000</v>
      </c>
      <c r="F8" s="33">
        <v>1709128805000</v>
      </c>
      <c r="G8" s="34">
        <f t="shared" si="1"/>
        <v>0.58575252261161292</v>
      </c>
    </row>
    <row r="9" spans="1:7" ht="14.25" customHeight="1" x14ac:dyDescent="0.3">
      <c r="A9" s="14"/>
      <c r="B9" s="14">
        <v>2015</v>
      </c>
      <c r="C9" s="17">
        <v>4949359579000</v>
      </c>
      <c r="D9" s="15">
        <v>311893892000</v>
      </c>
      <c r="E9" s="15">
        <f t="shared" si="0"/>
        <v>5261253471000</v>
      </c>
      <c r="F9" s="33">
        <v>2011430053000</v>
      </c>
      <c r="G9" s="34">
        <f t="shared" si="1"/>
        <v>0.61768995466821908</v>
      </c>
    </row>
    <row r="10" spans="1:7" ht="14.25" customHeight="1" x14ac:dyDescent="0.3">
      <c r="A10" s="14" t="s">
        <v>31</v>
      </c>
      <c r="B10" s="14">
        <v>2022</v>
      </c>
      <c r="C10" s="17">
        <v>781855401000</v>
      </c>
      <c r="D10" s="15">
        <v>102235740000</v>
      </c>
      <c r="E10" s="15">
        <f t="shared" si="0"/>
        <v>884091141000</v>
      </c>
      <c r="F10" s="33">
        <v>452033420000</v>
      </c>
      <c r="G10" s="34">
        <f t="shared" si="1"/>
        <v>0.48870269247500581</v>
      </c>
    </row>
    <row r="11" spans="1:7" ht="14.25" customHeight="1" x14ac:dyDescent="0.3">
      <c r="A11" s="14" t="s">
        <v>21</v>
      </c>
      <c r="B11" s="14">
        <v>2021</v>
      </c>
      <c r="C11" s="17">
        <v>729793017000</v>
      </c>
      <c r="D11" s="15">
        <v>82256626000</v>
      </c>
      <c r="E11" s="15">
        <f t="shared" si="0"/>
        <v>812049643000</v>
      </c>
      <c r="F11" s="33">
        <v>377401612000</v>
      </c>
      <c r="G11" s="34">
        <f t="shared" si="1"/>
        <v>0.53524810305224158</v>
      </c>
    </row>
    <row r="12" spans="1:7" ht="14.25" customHeight="1" x14ac:dyDescent="0.3">
      <c r="A12" s="14">
        <v>2</v>
      </c>
      <c r="B12" s="14">
        <v>2020</v>
      </c>
      <c r="C12" s="17">
        <v>676105588000</v>
      </c>
      <c r="D12" s="15">
        <v>60061046000</v>
      </c>
      <c r="E12" s="15">
        <f t="shared" si="0"/>
        <v>736166634000</v>
      </c>
      <c r="F12" s="33">
        <v>342777868000</v>
      </c>
      <c r="G12" s="34">
        <f t="shared" si="1"/>
        <v>0.53437462095028887</v>
      </c>
    </row>
    <row r="13" spans="1:7" ht="14.25" customHeight="1" x14ac:dyDescent="0.3">
      <c r="A13" s="14"/>
      <c r="B13" s="14">
        <v>2019</v>
      </c>
      <c r="C13" s="17">
        <v>683484648000</v>
      </c>
      <c r="D13" s="15">
        <v>76162466000</v>
      </c>
      <c r="E13" s="15">
        <f t="shared" si="0"/>
        <v>759647114000</v>
      </c>
      <c r="F13" s="33">
        <v>350716373000</v>
      </c>
      <c r="G13" s="34">
        <f t="shared" si="1"/>
        <v>0.53831671767530731</v>
      </c>
    </row>
    <row r="14" spans="1:7" ht="14.25" customHeight="1" x14ac:dyDescent="0.3">
      <c r="A14" s="14"/>
      <c r="B14" s="14">
        <v>2018</v>
      </c>
      <c r="C14" s="17">
        <v>669819202000</v>
      </c>
      <c r="D14" s="15">
        <v>109395532000</v>
      </c>
      <c r="E14" s="15">
        <f t="shared" si="0"/>
        <v>779214734000</v>
      </c>
      <c r="F14" s="33">
        <v>362486724000</v>
      </c>
      <c r="G14" s="34">
        <f t="shared" si="1"/>
        <v>0.53480509520242203</v>
      </c>
    </row>
    <row r="15" spans="1:7" ht="14.25" customHeight="1" x14ac:dyDescent="0.3">
      <c r="A15" s="14"/>
      <c r="B15" s="14">
        <v>2017</v>
      </c>
      <c r="C15" s="17">
        <v>749746852000</v>
      </c>
      <c r="D15" s="15">
        <v>119112768000</v>
      </c>
      <c r="E15" s="15">
        <f t="shared" si="0"/>
        <v>868859620000</v>
      </c>
      <c r="F15" s="33">
        <v>369248947000</v>
      </c>
      <c r="G15" s="34">
        <f t="shared" si="1"/>
        <v>0.5750188655331917</v>
      </c>
    </row>
    <row r="16" spans="1:7" ht="14.25" customHeight="1" x14ac:dyDescent="0.3">
      <c r="A16" s="14"/>
      <c r="B16" s="14">
        <v>2016</v>
      </c>
      <c r="C16" s="17">
        <v>730187052000</v>
      </c>
      <c r="D16" s="15">
        <v>1285624763000</v>
      </c>
      <c r="E16" s="15">
        <f t="shared" si="0"/>
        <v>2015811815000</v>
      </c>
      <c r="F16" s="33">
        <v>320157379000</v>
      </c>
      <c r="G16" s="34">
        <f t="shared" si="1"/>
        <v>0.84117695083556199</v>
      </c>
    </row>
    <row r="17" spans="1:7" ht="14.25" customHeight="1" x14ac:dyDescent="0.3">
      <c r="A17" s="14"/>
      <c r="B17" s="14">
        <v>2015</v>
      </c>
      <c r="C17" s="17">
        <v>728402525000</v>
      </c>
      <c r="D17" s="15">
        <v>148262828000</v>
      </c>
      <c r="E17" s="15">
        <f t="shared" si="0"/>
        <v>876665353000</v>
      </c>
      <c r="F17" s="33">
        <v>270033091000</v>
      </c>
      <c r="G17" s="34">
        <f t="shared" si="1"/>
        <v>0.69197700117162042</v>
      </c>
    </row>
    <row r="18" spans="1:7" ht="14.25" customHeight="1" x14ac:dyDescent="0.3">
      <c r="A18" s="14" t="s">
        <v>38</v>
      </c>
      <c r="B18" s="14">
        <v>2022</v>
      </c>
      <c r="C18" s="17">
        <v>920532668000</v>
      </c>
      <c r="D18" s="15">
        <v>112696432000</v>
      </c>
      <c r="E18" s="15">
        <f t="shared" si="0"/>
        <v>1033229100000</v>
      </c>
      <c r="F18" s="33">
        <v>469129830000</v>
      </c>
      <c r="G18" s="34">
        <f t="shared" si="1"/>
        <v>0.5459575906253511</v>
      </c>
    </row>
    <row r="19" spans="1:7" ht="14.25" customHeight="1" x14ac:dyDescent="0.3">
      <c r="A19" s="14">
        <v>3</v>
      </c>
      <c r="B19" s="14">
        <v>2021</v>
      </c>
      <c r="C19" s="17">
        <v>1237433583000</v>
      </c>
      <c r="D19" s="15">
        <v>431304140000</v>
      </c>
      <c r="E19" s="15">
        <f t="shared" si="0"/>
        <v>1668737723000</v>
      </c>
      <c r="F19" s="33">
        <v>458188883000</v>
      </c>
      <c r="G19" s="34">
        <f t="shared" si="1"/>
        <v>0.72542786281820038</v>
      </c>
    </row>
    <row r="20" spans="1:7" ht="14.25" customHeight="1" x14ac:dyDescent="0.3">
      <c r="A20" s="14"/>
      <c r="B20" s="14">
        <v>2020</v>
      </c>
      <c r="C20" s="17">
        <v>883299245000</v>
      </c>
      <c r="D20" s="15">
        <v>317914545000</v>
      </c>
      <c r="E20" s="15">
        <f t="shared" si="0"/>
        <v>1201213790000</v>
      </c>
      <c r="F20" s="33">
        <v>664253567000</v>
      </c>
      <c r="G20" s="34">
        <f t="shared" si="1"/>
        <v>0.44701470085520745</v>
      </c>
    </row>
    <row r="21" spans="1:7" ht="14.25" customHeight="1" x14ac:dyDescent="0.3">
      <c r="A21" s="14"/>
      <c r="B21" s="14">
        <v>2019</v>
      </c>
      <c r="C21" s="17">
        <v>708940176000</v>
      </c>
      <c r="D21" s="15">
        <v>240364584000</v>
      </c>
      <c r="E21" s="15">
        <f t="shared" si="0"/>
        <v>949304760000</v>
      </c>
      <c r="F21" s="33">
        <v>573432337000</v>
      </c>
      <c r="G21" s="34">
        <f t="shared" si="1"/>
        <v>0.39594494712109102</v>
      </c>
    </row>
    <row r="22" spans="1:7" ht="14.25" customHeight="1" x14ac:dyDescent="0.3">
      <c r="A22" s="14"/>
      <c r="B22" s="14">
        <v>2018</v>
      </c>
      <c r="C22" s="17">
        <v>613150910000</v>
      </c>
      <c r="D22" s="15">
        <v>224597770000</v>
      </c>
      <c r="E22" s="15">
        <f t="shared" si="0"/>
        <v>837748680000</v>
      </c>
      <c r="F22" s="33">
        <v>529669614000</v>
      </c>
      <c r="G22" s="34">
        <f t="shared" si="1"/>
        <v>0.3677464057597799</v>
      </c>
    </row>
    <row r="23" spans="1:7" ht="14.25" customHeight="1" x14ac:dyDescent="0.3">
      <c r="A23" s="14"/>
      <c r="B23" s="14">
        <v>2017</v>
      </c>
      <c r="C23" s="17">
        <v>638897225000</v>
      </c>
      <c r="D23" s="15">
        <v>200874516000</v>
      </c>
      <c r="E23" s="15">
        <f t="shared" si="0"/>
        <v>839771741000</v>
      </c>
      <c r="F23" s="33">
        <v>477213623000</v>
      </c>
      <c r="G23" s="34">
        <f t="shared" si="1"/>
        <v>0.4317341252377293</v>
      </c>
    </row>
    <row r="24" spans="1:7" ht="14.25" customHeight="1" x14ac:dyDescent="0.3">
      <c r="A24" s="14"/>
      <c r="B24" s="14">
        <v>2016</v>
      </c>
      <c r="C24" s="17">
        <v>660472502000</v>
      </c>
      <c r="D24" s="15">
        <v>502978344000</v>
      </c>
      <c r="E24" s="15">
        <f t="shared" si="0"/>
        <v>1163450846000</v>
      </c>
      <c r="F24" s="33">
        <v>781972882000</v>
      </c>
      <c r="G24" s="34">
        <f t="shared" si="1"/>
        <v>0.3278848997459064</v>
      </c>
    </row>
    <row r="25" spans="1:7" ht="14.25" customHeight="1" x14ac:dyDescent="0.3">
      <c r="A25" s="14"/>
      <c r="B25" s="14">
        <v>2015</v>
      </c>
      <c r="C25" s="17">
        <v>805328207000</v>
      </c>
      <c r="D25" s="15">
        <v>615363798000</v>
      </c>
      <c r="E25" s="15">
        <f t="shared" si="0"/>
        <v>1420692005000</v>
      </c>
      <c r="F25" s="33">
        <v>1148056819000</v>
      </c>
      <c r="G25" s="34">
        <f t="shared" si="1"/>
        <v>0.19190309021271645</v>
      </c>
    </row>
    <row r="26" spans="1:7" ht="14.25" customHeight="1" x14ac:dyDescent="0.3">
      <c r="A26" s="14" t="s">
        <v>50</v>
      </c>
      <c r="B26" s="14">
        <v>2022</v>
      </c>
      <c r="C26" s="25">
        <v>76482433244</v>
      </c>
      <c r="D26" s="25">
        <v>31542000000</v>
      </c>
      <c r="E26" s="15">
        <f t="shared" si="0"/>
        <v>108024433244</v>
      </c>
      <c r="F26" s="35">
        <v>53780128772</v>
      </c>
      <c r="G26" s="34">
        <f t="shared" si="1"/>
        <v>0.50214847551642106</v>
      </c>
    </row>
    <row r="27" spans="1:7" ht="14.25" customHeight="1" x14ac:dyDescent="0.3">
      <c r="A27" s="14">
        <v>4</v>
      </c>
      <c r="B27" s="14">
        <v>2021</v>
      </c>
      <c r="C27" s="25">
        <v>113818358943</v>
      </c>
      <c r="D27" s="25">
        <v>1377000000</v>
      </c>
      <c r="E27" s="15">
        <f t="shared" si="0"/>
        <v>115195358943</v>
      </c>
      <c r="F27" s="35">
        <v>61088096852</v>
      </c>
      <c r="G27" s="34">
        <f t="shared" si="1"/>
        <v>0.46970001732251127</v>
      </c>
    </row>
    <row r="28" spans="1:7" ht="14.25" customHeight="1" x14ac:dyDescent="0.3">
      <c r="A28" s="14"/>
      <c r="B28" s="14">
        <v>2020</v>
      </c>
      <c r="C28" s="25">
        <v>148750177219</v>
      </c>
      <c r="D28" s="25">
        <v>18297000000</v>
      </c>
      <c r="E28" s="15">
        <f t="shared" si="0"/>
        <v>167047177219</v>
      </c>
      <c r="F28" s="35">
        <v>48859804979</v>
      </c>
      <c r="G28" s="34">
        <f t="shared" si="1"/>
        <v>0.70750894572169598</v>
      </c>
    </row>
    <row r="29" spans="1:7" ht="14.25" customHeight="1" x14ac:dyDescent="0.3">
      <c r="A29" s="14"/>
      <c r="B29" s="14">
        <v>2019</v>
      </c>
      <c r="C29" s="25">
        <v>168016899522</v>
      </c>
      <c r="D29" s="25">
        <v>7505000000</v>
      </c>
      <c r="E29" s="15">
        <f t="shared" si="0"/>
        <v>175521899522</v>
      </c>
      <c r="F29" s="35">
        <v>53231947472</v>
      </c>
      <c r="G29" s="34">
        <f t="shared" si="1"/>
        <v>0.69672190412155444</v>
      </c>
    </row>
    <row r="30" spans="1:7" ht="14.25" customHeight="1" x14ac:dyDescent="0.3">
      <c r="A30" s="14"/>
      <c r="B30" s="14">
        <v>2018</v>
      </c>
      <c r="C30" s="25">
        <v>169966811737</v>
      </c>
      <c r="D30" s="25">
        <v>18980000000</v>
      </c>
      <c r="E30" s="15">
        <f t="shared" si="0"/>
        <v>188946811737</v>
      </c>
      <c r="F30" s="35">
        <v>56194979261</v>
      </c>
      <c r="G30" s="34">
        <f t="shared" si="1"/>
        <v>0.70258837000531527</v>
      </c>
    </row>
    <row r="31" spans="1:7" ht="14.25" customHeight="1" x14ac:dyDescent="0.3">
      <c r="A31" s="14"/>
      <c r="B31" s="14">
        <v>2017</v>
      </c>
      <c r="C31" s="25">
        <v>153695422722</v>
      </c>
      <c r="D31" s="25">
        <v>8964000000</v>
      </c>
      <c r="E31" s="15">
        <f t="shared" si="0"/>
        <v>162659422722</v>
      </c>
      <c r="F31" s="35">
        <v>49712291995</v>
      </c>
      <c r="G31" s="34">
        <f t="shared" si="1"/>
        <v>0.69437803747795845</v>
      </c>
    </row>
    <row r="32" spans="1:7" ht="14.25" customHeight="1" x14ac:dyDescent="0.3">
      <c r="A32" s="14"/>
      <c r="B32" s="14">
        <v>2016</v>
      </c>
      <c r="C32" s="25">
        <v>122262633412</v>
      </c>
      <c r="D32" s="25">
        <v>4266000000</v>
      </c>
      <c r="E32" s="15">
        <f t="shared" si="0"/>
        <v>126528633412</v>
      </c>
      <c r="F32" s="35">
        <v>77754230254</v>
      </c>
      <c r="G32" s="34">
        <f t="shared" si="1"/>
        <v>0.38548115033521119</v>
      </c>
    </row>
    <row r="33" spans="1:7" ht="14.25" customHeight="1" x14ac:dyDescent="0.3">
      <c r="A33" s="14"/>
      <c r="B33" s="14">
        <v>2015</v>
      </c>
      <c r="C33" s="25">
        <v>144366248636</v>
      </c>
      <c r="D33" s="25">
        <v>11333000000</v>
      </c>
      <c r="E33" s="15">
        <f t="shared" si="0"/>
        <v>155699248636</v>
      </c>
      <c r="F33" s="35">
        <v>73739893306</v>
      </c>
      <c r="G33" s="34">
        <f t="shared" si="1"/>
        <v>0.52639531692030128</v>
      </c>
    </row>
    <row r="34" spans="1:7" ht="14.25" customHeight="1" x14ac:dyDescent="0.3">
      <c r="A34" s="14" t="s">
        <v>44</v>
      </c>
      <c r="B34" s="14">
        <v>2022</v>
      </c>
      <c r="C34" s="17">
        <v>407257177178</v>
      </c>
      <c r="D34" s="15">
        <v>60343310380</v>
      </c>
      <c r="E34" s="15">
        <f t="shared" si="0"/>
        <v>467600487558</v>
      </c>
      <c r="F34" s="33">
        <v>299197201204</v>
      </c>
      <c r="G34" s="34">
        <f t="shared" si="1"/>
        <v>0.3601435217346981</v>
      </c>
    </row>
    <row r="35" spans="1:7" ht="14.25" customHeight="1" x14ac:dyDescent="0.3">
      <c r="A35" s="14">
        <v>5</v>
      </c>
      <c r="B35" s="14">
        <v>2021</v>
      </c>
      <c r="C35" s="17">
        <v>298309022627</v>
      </c>
      <c r="D35" s="15">
        <v>36412212191</v>
      </c>
      <c r="E35" s="15">
        <f t="shared" si="0"/>
        <v>334721234818</v>
      </c>
      <c r="F35" s="33">
        <v>391466807545</v>
      </c>
      <c r="G35" s="34">
        <f t="shared" si="1"/>
        <v>-0.16953084185965858</v>
      </c>
    </row>
    <row r="36" spans="1:7" ht="14.25" customHeight="1" x14ac:dyDescent="0.3">
      <c r="A36" s="14"/>
      <c r="B36" s="14">
        <v>2020</v>
      </c>
      <c r="C36" s="17">
        <v>360186630097</v>
      </c>
      <c r="D36" s="15">
        <v>77010386054</v>
      </c>
      <c r="E36" s="15">
        <f t="shared" si="0"/>
        <v>437197016151</v>
      </c>
      <c r="F36" s="33">
        <v>183145345755</v>
      </c>
      <c r="G36" s="34">
        <f t="shared" si="1"/>
        <v>0.58109195856966944</v>
      </c>
    </row>
    <row r="37" spans="1:7" ht="14.25" customHeight="1" x14ac:dyDescent="0.3">
      <c r="A37" s="14"/>
      <c r="B37" s="14">
        <v>2019</v>
      </c>
      <c r="C37" s="17">
        <v>475396612535</v>
      </c>
      <c r="D37" s="15">
        <v>45278854224</v>
      </c>
      <c r="E37" s="15">
        <f t="shared" si="0"/>
        <v>520675466759</v>
      </c>
      <c r="F37" s="33">
        <v>197292793728</v>
      </c>
      <c r="G37" s="34">
        <f t="shared" si="1"/>
        <v>0.6210829848464533</v>
      </c>
    </row>
    <row r="38" spans="1:7" ht="14.25" customHeight="1" x14ac:dyDescent="0.3">
      <c r="A38" s="14"/>
      <c r="B38" s="14">
        <v>2018</v>
      </c>
      <c r="C38" s="17">
        <v>491148921281</v>
      </c>
      <c r="D38" s="15">
        <v>46757555748</v>
      </c>
      <c r="E38" s="15">
        <f t="shared" si="0"/>
        <v>537906477029</v>
      </c>
      <c r="F38" s="33">
        <v>236395520947</v>
      </c>
      <c r="G38" s="34">
        <f t="shared" si="1"/>
        <v>0.56052672529121583</v>
      </c>
    </row>
    <row r="39" spans="1:7" ht="14.25" customHeight="1" x14ac:dyDescent="0.3">
      <c r="A39" s="14"/>
      <c r="B39" s="14">
        <v>2017</v>
      </c>
      <c r="C39" s="17">
        <v>530327052883</v>
      </c>
      <c r="D39" s="15">
        <v>84766424412</v>
      </c>
      <c r="E39" s="15">
        <f t="shared" si="0"/>
        <v>615093477295</v>
      </c>
      <c r="F39" s="33">
        <v>241467078323</v>
      </c>
      <c r="G39" s="34">
        <f t="shared" si="1"/>
        <v>0.60743027322464693</v>
      </c>
    </row>
    <row r="40" spans="1:7" ht="14.25" customHeight="1" x14ac:dyDescent="0.3">
      <c r="A40" s="14"/>
      <c r="B40" s="14">
        <v>2016</v>
      </c>
      <c r="C40" s="17">
        <v>575169399420</v>
      </c>
      <c r="D40" s="15">
        <v>96702361662</v>
      </c>
      <c r="E40" s="15">
        <f t="shared" si="0"/>
        <v>671871761082</v>
      </c>
      <c r="F40" s="33">
        <v>245095327451</v>
      </c>
      <c r="G40" s="34">
        <f t="shared" si="1"/>
        <v>0.6352051959196916</v>
      </c>
    </row>
    <row r="41" spans="1:7" ht="14.25" customHeight="1" x14ac:dyDescent="0.3">
      <c r="A41" s="14"/>
      <c r="B41" s="14">
        <v>2015</v>
      </c>
      <c r="C41" s="17">
        <v>505265196534</v>
      </c>
      <c r="D41" s="15">
        <v>60816485292</v>
      </c>
      <c r="E41" s="15">
        <f t="shared" si="0"/>
        <v>566081681826</v>
      </c>
      <c r="F41" s="33">
        <v>178099715906</v>
      </c>
      <c r="G41" s="34">
        <f t="shared" si="1"/>
        <v>0.68538159487601369</v>
      </c>
    </row>
    <row r="42" spans="1:7" ht="14.25" customHeight="1" x14ac:dyDescent="0.3">
      <c r="A42" s="14" t="s">
        <v>45</v>
      </c>
      <c r="B42" s="14">
        <v>2022</v>
      </c>
      <c r="C42" s="17">
        <v>749747152877</v>
      </c>
      <c r="D42" s="15">
        <v>54610021572</v>
      </c>
      <c r="E42" s="15">
        <f t="shared" si="0"/>
        <v>804357174449</v>
      </c>
      <c r="F42" s="33">
        <v>491572035232</v>
      </c>
      <c r="G42" s="34">
        <f t="shared" si="1"/>
        <v>0.38886349143496329</v>
      </c>
    </row>
    <row r="43" spans="1:7" ht="14.25" customHeight="1" x14ac:dyDescent="0.3">
      <c r="A43" s="14" t="s">
        <v>46</v>
      </c>
      <c r="B43" s="14">
        <v>2021</v>
      </c>
      <c r="C43" s="17">
        <v>665484597196</v>
      </c>
      <c r="D43" s="15">
        <v>44715057742</v>
      </c>
      <c r="E43" s="15">
        <f t="shared" si="0"/>
        <v>710199654938</v>
      </c>
      <c r="F43" s="33">
        <v>405718364580</v>
      </c>
      <c r="G43" s="34">
        <f t="shared" si="1"/>
        <v>0.42872632821059459</v>
      </c>
    </row>
    <row r="44" spans="1:7" ht="14.25" customHeight="1" x14ac:dyDescent="0.3">
      <c r="A44" s="14">
        <v>6</v>
      </c>
      <c r="B44" s="14">
        <v>2020</v>
      </c>
      <c r="C44" s="17">
        <v>666221405504</v>
      </c>
      <c r="D44" s="15">
        <v>29039511375</v>
      </c>
      <c r="E44" s="15">
        <f t="shared" si="0"/>
        <v>695260916879</v>
      </c>
      <c r="F44" s="33">
        <v>333111125004</v>
      </c>
      <c r="G44" s="34">
        <f t="shared" si="1"/>
        <v>0.5208832872422583</v>
      </c>
    </row>
    <row r="45" spans="1:7" ht="14.25" customHeight="1" x14ac:dyDescent="0.3">
      <c r="A45" s="14"/>
      <c r="B45" s="14">
        <v>2019</v>
      </c>
      <c r="C45" s="17">
        <v>319201027194</v>
      </c>
      <c r="D45" s="15">
        <v>319201027194</v>
      </c>
      <c r="E45" s="15">
        <f t="shared" si="0"/>
        <v>638402054388</v>
      </c>
      <c r="F45" s="33">
        <v>286932820282</v>
      </c>
      <c r="G45" s="34">
        <f t="shared" si="1"/>
        <v>0.55054527423620792</v>
      </c>
    </row>
    <row r="46" spans="1:7" ht="14.25" customHeight="1" x14ac:dyDescent="0.3">
      <c r="A46" s="14"/>
      <c r="B46" s="14">
        <v>2018</v>
      </c>
      <c r="C46" s="17">
        <v>522583048937</v>
      </c>
      <c r="D46" s="15">
        <v>19616232130</v>
      </c>
      <c r="E46" s="15">
        <f t="shared" si="0"/>
        <v>542199281067</v>
      </c>
      <c r="F46" s="33">
        <v>186331067692</v>
      </c>
      <c r="G46" s="34">
        <f t="shared" si="1"/>
        <v>0.6563420974566454</v>
      </c>
    </row>
    <row r="47" spans="1:7" ht="14.25" customHeight="1" x14ac:dyDescent="0.3">
      <c r="A47" s="14"/>
      <c r="B47" s="14">
        <v>2017</v>
      </c>
      <c r="C47" s="17">
        <v>473993992042</v>
      </c>
      <c r="D47" s="15">
        <v>15259753266</v>
      </c>
      <c r="E47" s="15">
        <f t="shared" si="0"/>
        <v>489253745308</v>
      </c>
      <c r="F47" s="33">
        <v>179270436868</v>
      </c>
      <c r="G47" s="34">
        <f t="shared" si="1"/>
        <v>0.63358392534094177</v>
      </c>
    </row>
    <row r="48" spans="1:7" ht="14.25" customHeight="1" x14ac:dyDescent="0.3">
      <c r="A48" s="14"/>
      <c r="B48" s="14">
        <v>2016</v>
      </c>
      <c r="C48" s="17">
        <v>426068776664</v>
      </c>
      <c r="D48" s="15">
        <v>13480005339</v>
      </c>
      <c r="E48" s="15">
        <f t="shared" si="0"/>
        <v>439548782003</v>
      </c>
      <c r="F48" s="33">
        <v>169269525719</v>
      </c>
      <c r="G48" s="34">
        <f t="shared" si="1"/>
        <v>0.61490161581691127</v>
      </c>
    </row>
    <row r="49" spans="1:7" ht="14.25" customHeight="1" x14ac:dyDescent="0.3">
      <c r="A49" s="14"/>
      <c r="B49" s="14">
        <v>2015</v>
      </c>
      <c r="C49" s="17">
        <v>357791198063</v>
      </c>
      <c r="D49" s="15">
        <v>9422459737</v>
      </c>
      <c r="E49" s="15">
        <f t="shared" si="0"/>
        <v>367213657800</v>
      </c>
      <c r="F49" s="33">
        <v>140723631081</v>
      </c>
      <c r="G49" s="34">
        <f t="shared" si="1"/>
        <v>0.61677996422005632</v>
      </c>
    </row>
    <row r="50" spans="1:7" ht="14.25" customHeight="1" x14ac:dyDescent="0.3">
      <c r="A50" s="14" t="s">
        <v>47</v>
      </c>
      <c r="B50" s="14">
        <v>2022</v>
      </c>
      <c r="C50" s="17">
        <v>5373790000000</v>
      </c>
      <c r="D50" s="15">
        <v>65646000000</v>
      </c>
      <c r="E50" s="15">
        <f t="shared" si="0"/>
        <v>5439436000000</v>
      </c>
      <c r="F50" s="33">
        <v>2814544000000</v>
      </c>
      <c r="G50" s="34">
        <f t="shared" si="1"/>
        <v>0.48256694260213745</v>
      </c>
    </row>
    <row r="51" spans="1:7" ht="14.25" customHeight="1" x14ac:dyDescent="0.3">
      <c r="A51" s="14"/>
      <c r="B51" s="14">
        <v>2021</v>
      </c>
      <c r="C51" s="17">
        <v>4673842000000</v>
      </c>
      <c r="D51" s="15">
        <v>22332000000</v>
      </c>
      <c r="E51" s="15">
        <f t="shared" si="0"/>
        <v>4696174000000</v>
      </c>
      <c r="F51" s="33">
        <v>2421512000000</v>
      </c>
      <c r="G51" s="34">
        <f t="shared" si="1"/>
        <v>0.48436493196376457</v>
      </c>
    </row>
    <row r="52" spans="1:7" ht="14.25" customHeight="1" x14ac:dyDescent="0.3">
      <c r="A52" s="14">
        <v>7</v>
      </c>
      <c r="B52" s="14">
        <v>2020</v>
      </c>
      <c r="C52" s="17">
        <v>4037474000000</v>
      </c>
      <c r="D52" s="15">
        <v>21893000000</v>
      </c>
      <c r="E52" s="15">
        <f t="shared" si="0"/>
        <v>4059367000000</v>
      </c>
      <c r="F52" s="33">
        <v>2442216000000</v>
      </c>
      <c r="G52" s="34">
        <f t="shared" si="1"/>
        <v>0.39837516538908652</v>
      </c>
    </row>
    <row r="53" spans="1:7" ht="14.25" customHeight="1" x14ac:dyDescent="0.3">
      <c r="A53" s="14"/>
      <c r="B53" s="14">
        <v>2019</v>
      </c>
      <c r="C53" s="17">
        <v>4457352000000</v>
      </c>
      <c r="D53" s="15">
        <v>17742000000</v>
      </c>
      <c r="E53" s="15">
        <f t="shared" si="0"/>
        <v>4475094000000</v>
      </c>
      <c r="F53" s="33">
        <v>2070443000000</v>
      </c>
      <c r="G53" s="34">
        <f t="shared" si="1"/>
        <v>0.5373408916103215</v>
      </c>
    </row>
    <row r="54" spans="1:7" ht="14.25" customHeight="1" x14ac:dyDescent="0.3">
      <c r="A54" s="14"/>
      <c r="B54" s="14">
        <v>2018</v>
      </c>
      <c r="C54" s="17">
        <v>3447266000000</v>
      </c>
      <c r="D54" s="15">
        <v>13149000000</v>
      </c>
      <c r="E54" s="15">
        <f t="shared" si="0"/>
        <v>3460415000000</v>
      </c>
      <c r="F54" s="33">
        <v>1790194000000</v>
      </c>
      <c r="G54" s="34">
        <f t="shared" si="1"/>
        <v>0.48266494047679254</v>
      </c>
    </row>
    <row r="55" spans="1:7" ht="14.25" customHeight="1" x14ac:dyDescent="0.3">
      <c r="A55" s="14"/>
      <c r="B55" s="14">
        <v>2017</v>
      </c>
      <c r="C55" s="17">
        <v>2905253000000</v>
      </c>
      <c r="D55" s="15">
        <v>7046000000</v>
      </c>
      <c r="E55" s="15">
        <f t="shared" si="0"/>
        <v>2912299000000</v>
      </c>
      <c r="F55" s="33">
        <v>1658438000000</v>
      </c>
      <c r="G55" s="34">
        <f t="shared" si="1"/>
        <v>0.43053992739069719</v>
      </c>
    </row>
    <row r="56" spans="1:7" ht="14.25" customHeight="1" x14ac:dyDescent="0.3">
      <c r="A56" s="14"/>
      <c r="B56" s="14">
        <v>2016</v>
      </c>
      <c r="C56" s="17">
        <v>1936172000000</v>
      </c>
      <c r="D56" s="15">
        <v>4895000000</v>
      </c>
      <c r="E56" s="15">
        <f t="shared" si="0"/>
        <v>1941067000000</v>
      </c>
      <c r="F56" s="33">
        <v>1386238000000</v>
      </c>
      <c r="G56" s="34">
        <f t="shared" si="1"/>
        <v>0.28583711948119256</v>
      </c>
    </row>
    <row r="57" spans="1:7" ht="14.25" customHeight="1" x14ac:dyDescent="0.3">
      <c r="A57" s="14"/>
      <c r="B57" s="14">
        <v>2015</v>
      </c>
      <c r="C57" s="17">
        <v>1562647000000</v>
      </c>
      <c r="D57" s="15">
        <v>4834000000</v>
      </c>
      <c r="E57" s="15">
        <f t="shared" si="0"/>
        <v>1567481000000</v>
      </c>
      <c r="F57" s="33">
        <v>1070219000000</v>
      </c>
      <c r="G57" s="34">
        <f t="shared" si="1"/>
        <v>0.31723638117463626</v>
      </c>
    </row>
    <row r="58" spans="1:7" ht="14.25" customHeight="1" x14ac:dyDescent="0.3">
      <c r="A58" s="14" t="s">
        <v>48</v>
      </c>
      <c r="B58" s="14">
        <v>2022</v>
      </c>
      <c r="C58" s="17">
        <v>9347984000000</v>
      </c>
      <c r="D58" s="17">
        <v>799886000000</v>
      </c>
      <c r="E58" s="15">
        <f t="shared" si="0"/>
        <v>10147870000000</v>
      </c>
      <c r="F58" s="36">
        <v>3988796000000</v>
      </c>
      <c r="G58" s="34">
        <f t="shared" si="1"/>
        <v>0.60693268636669562</v>
      </c>
    </row>
    <row r="59" spans="1:7" ht="14.25" customHeight="1" x14ac:dyDescent="0.3">
      <c r="A59" s="14"/>
      <c r="B59" s="14">
        <v>2021</v>
      </c>
      <c r="C59" s="17">
        <v>8799223000000</v>
      </c>
      <c r="D59" s="17">
        <v>1261268000000</v>
      </c>
      <c r="E59" s="15">
        <f t="shared" si="0"/>
        <v>10060491000000</v>
      </c>
      <c r="F59" s="36">
        <v>3975804000000</v>
      </c>
      <c r="G59" s="34">
        <f t="shared" si="1"/>
        <v>0.60481014296419533</v>
      </c>
    </row>
    <row r="60" spans="1:7" ht="14.25" customHeight="1" x14ac:dyDescent="0.3">
      <c r="A60" s="14"/>
      <c r="B60" s="14">
        <v>2020</v>
      </c>
      <c r="C60" s="25">
        <v>5920276000000</v>
      </c>
      <c r="D60" s="25">
        <v>392790333000</v>
      </c>
      <c r="E60" s="15">
        <f t="shared" si="0"/>
        <v>6313066333000</v>
      </c>
      <c r="F60" s="36">
        <v>1543057332000</v>
      </c>
      <c r="G60" s="34">
        <f t="shared" si="1"/>
        <v>0.75557720280332752</v>
      </c>
    </row>
    <row r="61" spans="1:7" ht="14.25" customHeight="1" x14ac:dyDescent="0.3">
      <c r="A61" s="14"/>
      <c r="B61" s="14">
        <v>2019</v>
      </c>
      <c r="C61" s="25">
        <v>5413795666000</v>
      </c>
      <c r="D61" s="25">
        <v>551485666000</v>
      </c>
      <c r="E61" s="15">
        <f t="shared" si="0"/>
        <v>5965281332000</v>
      </c>
      <c r="F61" s="36">
        <v>2373963333000</v>
      </c>
      <c r="G61" s="34">
        <f t="shared" si="1"/>
        <v>0.60203665160515185</v>
      </c>
    </row>
    <row r="62" spans="1:7" ht="14.25" customHeight="1" x14ac:dyDescent="0.3">
      <c r="A62" s="14"/>
      <c r="B62" s="14">
        <v>2018</v>
      </c>
      <c r="C62" s="25">
        <v>4897483000000</v>
      </c>
      <c r="D62" s="25">
        <v>548938666000</v>
      </c>
      <c r="E62" s="15">
        <f t="shared" si="0"/>
        <v>5446421666000</v>
      </c>
      <c r="F62" s="36">
        <v>2085909999000</v>
      </c>
      <c r="G62" s="34">
        <f t="shared" si="1"/>
        <v>0.61701276050263132</v>
      </c>
    </row>
    <row r="63" spans="1:7" ht="14.25" customHeight="1" x14ac:dyDescent="0.3">
      <c r="A63" s="14"/>
      <c r="B63" s="14">
        <v>2017</v>
      </c>
      <c r="C63" s="25">
        <v>4498435666000</v>
      </c>
      <c r="D63" s="25">
        <v>440073666000</v>
      </c>
      <c r="E63" s="15">
        <f t="shared" si="0"/>
        <v>4938509332000</v>
      </c>
      <c r="F63" s="36">
        <v>1739254999000</v>
      </c>
      <c r="G63" s="34">
        <f t="shared" si="1"/>
        <v>0.64781781665771687</v>
      </c>
    </row>
    <row r="64" spans="1:7" ht="14.25" customHeight="1" x14ac:dyDescent="0.3">
      <c r="A64" s="14"/>
      <c r="B64" s="14">
        <v>2016</v>
      </c>
      <c r="C64" s="25">
        <v>4020991666000</v>
      </c>
      <c r="D64" s="25">
        <v>342263000000</v>
      </c>
      <c r="E64" s="15">
        <f t="shared" si="0"/>
        <v>4363254666000</v>
      </c>
      <c r="F64" s="36">
        <v>1893854665000</v>
      </c>
      <c r="G64" s="34">
        <f t="shared" si="1"/>
        <v>0.56595367220768134</v>
      </c>
    </row>
    <row r="65" spans="1:7" ht="14.25" customHeight="1" x14ac:dyDescent="0.3">
      <c r="A65" s="14"/>
      <c r="B65" s="14">
        <v>2015</v>
      </c>
      <c r="C65" s="25">
        <v>3653091000000</v>
      </c>
      <c r="D65" s="25">
        <v>359852333000</v>
      </c>
      <c r="E65" s="15">
        <f t="shared" si="0"/>
        <v>4012943333000</v>
      </c>
      <c r="F65" s="36">
        <v>1739956999000</v>
      </c>
      <c r="G65" s="34">
        <f t="shared" si="1"/>
        <v>0.56641376301238688</v>
      </c>
    </row>
    <row r="66" spans="1:7" ht="14.25" customHeight="1" x14ac:dyDescent="0.3">
      <c r="G66" s="37"/>
    </row>
    <row r="67" spans="1:7" ht="14.25" customHeight="1" x14ac:dyDescent="0.3">
      <c r="G67" s="37"/>
    </row>
    <row r="68" spans="1:7" ht="14.25" customHeight="1" x14ac:dyDescent="0.3">
      <c r="G68" s="37"/>
    </row>
    <row r="69" spans="1:7" ht="14.25" customHeight="1" x14ac:dyDescent="0.3">
      <c r="G69" s="37"/>
    </row>
    <row r="70" spans="1:7" ht="14.25" customHeight="1" x14ac:dyDescent="0.3">
      <c r="G70" s="37"/>
    </row>
    <row r="71" spans="1:7" ht="14.25" customHeight="1" x14ac:dyDescent="0.3">
      <c r="G71" s="37"/>
    </row>
    <row r="72" spans="1:7" ht="14.25" customHeight="1" x14ac:dyDescent="0.3">
      <c r="G72" s="37"/>
    </row>
    <row r="73" spans="1:7" ht="14.25" customHeight="1" x14ac:dyDescent="0.3">
      <c r="G73" s="37"/>
    </row>
    <row r="74" spans="1:7" ht="14.25" customHeight="1" x14ac:dyDescent="0.3">
      <c r="G74" s="37"/>
    </row>
    <row r="75" spans="1:7" ht="14.25" customHeight="1" x14ac:dyDescent="0.3">
      <c r="G75" s="37"/>
    </row>
    <row r="76" spans="1:7" ht="14.25" customHeight="1" x14ac:dyDescent="0.3">
      <c r="G76" s="37"/>
    </row>
    <row r="77" spans="1:7" ht="14.25" customHeight="1" x14ac:dyDescent="0.3">
      <c r="G77" s="37"/>
    </row>
    <row r="78" spans="1:7" ht="14.25" customHeight="1" x14ac:dyDescent="0.3">
      <c r="G78" s="37"/>
    </row>
    <row r="79" spans="1:7" ht="14.25" customHeight="1" x14ac:dyDescent="0.3">
      <c r="G79" s="37"/>
    </row>
    <row r="80" spans="1:7" ht="14.25" customHeight="1" x14ac:dyDescent="0.3">
      <c r="G80" s="37"/>
    </row>
    <row r="81" spans="7:7" ht="14.25" customHeight="1" x14ac:dyDescent="0.3">
      <c r="G81" s="37"/>
    </row>
    <row r="82" spans="7:7" ht="14.25" customHeight="1" x14ac:dyDescent="0.3">
      <c r="G82" s="37"/>
    </row>
    <row r="83" spans="7:7" ht="14.25" customHeight="1" x14ac:dyDescent="0.3">
      <c r="G83" s="37"/>
    </row>
    <row r="84" spans="7:7" ht="14.25" customHeight="1" x14ac:dyDescent="0.3">
      <c r="G84" s="37"/>
    </row>
    <row r="85" spans="7:7" ht="14.25" customHeight="1" x14ac:dyDescent="0.3">
      <c r="G85" s="37"/>
    </row>
    <row r="86" spans="7:7" ht="14.25" customHeight="1" x14ac:dyDescent="0.3">
      <c r="G86" s="37"/>
    </row>
    <row r="87" spans="7:7" ht="14.25" customHeight="1" x14ac:dyDescent="0.3">
      <c r="G87" s="37"/>
    </row>
    <row r="88" spans="7:7" ht="14.25" customHeight="1" x14ac:dyDescent="0.3">
      <c r="G88" s="37"/>
    </row>
    <row r="89" spans="7:7" ht="14.25" customHeight="1" x14ac:dyDescent="0.3">
      <c r="G89" s="37"/>
    </row>
    <row r="90" spans="7:7" ht="14.25" customHeight="1" x14ac:dyDescent="0.3">
      <c r="G90" s="37"/>
    </row>
    <row r="91" spans="7:7" ht="14.25" customHeight="1" x14ac:dyDescent="0.3">
      <c r="G91" s="37"/>
    </row>
    <row r="92" spans="7:7" ht="14.25" customHeight="1" x14ac:dyDescent="0.3">
      <c r="G92" s="37"/>
    </row>
    <row r="93" spans="7:7" ht="14.25" customHeight="1" x14ac:dyDescent="0.3">
      <c r="G93" s="37"/>
    </row>
    <row r="94" spans="7:7" ht="14.25" customHeight="1" x14ac:dyDescent="0.3">
      <c r="G94" s="37"/>
    </row>
    <row r="95" spans="7:7" ht="14.25" customHeight="1" x14ac:dyDescent="0.3">
      <c r="G95" s="37"/>
    </row>
    <row r="96" spans="7:7" ht="14.25" customHeight="1" x14ac:dyDescent="0.3">
      <c r="G96" s="37"/>
    </row>
    <row r="97" spans="7:7" ht="14.25" customHeight="1" x14ac:dyDescent="0.3">
      <c r="G97" s="37"/>
    </row>
    <row r="98" spans="7:7" ht="14.25" customHeight="1" x14ac:dyDescent="0.3">
      <c r="G98" s="37"/>
    </row>
    <row r="99" spans="7:7" ht="14.25" customHeight="1" x14ac:dyDescent="0.3">
      <c r="G99" s="37"/>
    </row>
    <row r="100" spans="7:7" ht="14.25" customHeight="1" x14ac:dyDescent="0.3">
      <c r="G100" s="37"/>
    </row>
    <row r="101" spans="7:7" ht="14.25" customHeight="1" x14ac:dyDescent="0.3">
      <c r="G101" s="37"/>
    </row>
    <row r="102" spans="7:7" ht="14.25" customHeight="1" x14ac:dyDescent="0.3">
      <c r="G102" s="37"/>
    </row>
    <row r="103" spans="7:7" ht="14.25" customHeight="1" x14ac:dyDescent="0.3">
      <c r="G103" s="37"/>
    </row>
    <row r="104" spans="7:7" ht="14.25" customHeight="1" x14ac:dyDescent="0.3">
      <c r="G104" s="37"/>
    </row>
    <row r="105" spans="7:7" ht="14.25" customHeight="1" x14ac:dyDescent="0.3">
      <c r="G105" s="37"/>
    </row>
    <row r="106" spans="7:7" ht="14.25" customHeight="1" x14ac:dyDescent="0.3">
      <c r="G106" s="37"/>
    </row>
    <row r="107" spans="7:7" ht="14.25" customHeight="1" x14ac:dyDescent="0.3">
      <c r="G107" s="37"/>
    </row>
    <row r="108" spans="7:7" ht="14.25" customHeight="1" x14ac:dyDescent="0.3">
      <c r="G108" s="37"/>
    </row>
    <row r="109" spans="7:7" ht="14.25" customHeight="1" x14ac:dyDescent="0.3">
      <c r="G109" s="37"/>
    </row>
    <row r="110" spans="7:7" ht="14.25" customHeight="1" x14ac:dyDescent="0.3">
      <c r="G110" s="37"/>
    </row>
    <row r="111" spans="7:7" ht="14.25" customHeight="1" x14ac:dyDescent="0.3">
      <c r="G111" s="37"/>
    </row>
    <row r="112" spans="7:7" ht="14.25" customHeight="1" x14ac:dyDescent="0.3">
      <c r="G112" s="37"/>
    </row>
    <row r="113" spans="7:7" ht="14.25" customHeight="1" x14ac:dyDescent="0.3">
      <c r="G113" s="37"/>
    </row>
    <row r="114" spans="7:7" ht="14.25" customHeight="1" x14ac:dyDescent="0.3">
      <c r="G114" s="37"/>
    </row>
    <row r="115" spans="7:7" ht="14.25" customHeight="1" x14ac:dyDescent="0.3">
      <c r="G115" s="37"/>
    </row>
    <row r="116" spans="7:7" ht="14.25" customHeight="1" x14ac:dyDescent="0.3">
      <c r="G116" s="37"/>
    </row>
    <row r="117" spans="7:7" ht="14.25" customHeight="1" x14ac:dyDescent="0.3">
      <c r="G117" s="37"/>
    </row>
    <row r="118" spans="7:7" ht="14.25" customHeight="1" x14ac:dyDescent="0.3">
      <c r="G118" s="37"/>
    </row>
    <row r="119" spans="7:7" ht="14.25" customHeight="1" x14ac:dyDescent="0.3">
      <c r="G119" s="37"/>
    </row>
    <row r="120" spans="7:7" ht="14.25" customHeight="1" x14ac:dyDescent="0.3">
      <c r="G120" s="37"/>
    </row>
    <row r="121" spans="7:7" ht="14.25" customHeight="1" x14ac:dyDescent="0.3">
      <c r="G121" s="37"/>
    </row>
    <row r="122" spans="7:7" ht="14.25" customHeight="1" x14ac:dyDescent="0.3">
      <c r="G122" s="37"/>
    </row>
    <row r="123" spans="7:7" ht="14.25" customHeight="1" x14ac:dyDescent="0.3">
      <c r="G123" s="37"/>
    </row>
    <row r="124" spans="7:7" ht="14.25" customHeight="1" x14ac:dyDescent="0.3">
      <c r="G124" s="37"/>
    </row>
    <row r="125" spans="7:7" ht="14.25" customHeight="1" x14ac:dyDescent="0.3">
      <c r="G125" s="37"/>
    </row>
    <row r="126" spans="7:7" ht="14.25" customHeight="1" x14ac:dyDescent="0.3">
      <c r="G126" s="37"/>
    </row>
    <row r="127" spans="7:7" ht="14.25" customHeight="1" x14ac:dyDescent="0.3">
      <c r="G127" s="37"/>
    </row>
    <row r="128" spans="7:7" ht="14.25" customHeight="1" x14ac:dyDescent="0.3">
      <c r="G128" s="37"/>
    </row>
    <row r="129" spans="7:7" ht="14.25" customHeight="1" x14ac:dyDescent="0.3">
      <c r="G129" s="37"/>
    </row>
    <row r="130" spans="7:7" ht="14.25" customHeight="1" x14ac:dyDescent="0.3">
      <c r="G130" s="37"/>
    </row>
    <row r="131" spans="7:7" ht="14.25" customHeight="1" x14ac:dyDescent="0.3">
      <c r="G131" s="37"/>
    </row>
    <row r="132" spans="7:7" ht="14.25" customHeight="1" x14ac:dyDescent="0.3">
      <c r="G132" s="37"/>
    </row>
    <row r="133" spans="7:7" ht="14.25" customHeight="1" x14ac:dyDescent="0.3">
      <c r="G133" s="37"/>
    </row>
    <row r="134" spans="7:7" ht="14.25" customHeight="1" x14ac:dyDescent="0.3">
      <c r="G134" s="37"/>
    </row>
    <row r="135" spans="7:7" ht="14.25" customHeight="1" x14ac:dyDescent="0.3">
      <c r="G135" s="37"/>
    </row>
    <row r="136" spans="7:7" ht="14.25" customHeight="1" x14ac:dyDescent="0.3">
      <c r="G136" s="37"/>
    </row>
    <row r="137" spans="7:7" ht="14.25" customHeight="1" x14ac:dyDescent="0.3">
      <c r="G137" s="37"/>
    </row>
    <row r="138" spans="7:7" ht="14.25" customHeight="1" x14ac:dyDescent="0.3">
      <c r="G138" s="37"/>
    </row>
    <row r="139" spans="7:7" ht="14.25" customHeight="1" x14ac:dyDescent="0.3">
      <c r="G139" s="37"/>
    </row>
    <row r="140" spans="7:7" ht="14.25" customHeight="1" x14ac:dyDescent="0.3">
      <c r="G140" s="37"/>
    </row>
    <row r="141" spans="7:7" ht="14.25" customHeight="1" x14ac:dyDescent="0.3">
      <c r="G141" s="37"/>
    </row>
    <row r="142" spans="7:7" ht="14.25" customHeight="1" x14ac:dyDescent="0.3">
      <c r="G142" s="37"/>
    </row>
    <row r="143" spans="7:7" ht="14.25" customHeight="1" x14ac:dyDescent="0.3">
      <c r="G143" s="37"/>
    </row>
    <row r="144" spans="7:7" ht="14.25" customHeight="1" x14ac:dyDescent="0.3">
      <c r="G144" s="37"/>
    </row>
    <row r="145" spans="7:7" ht="14.25" customHeight="1" x14ac:dyDescent="0.3">
      <c r="G145" s="37"/>
    </row>
    <row r="146" spans="7:7" ht="14.25" customHeight="1" x14ac:dyDescent="0.3">
      <c r="G146" s="37"/>
    </row>
    <row r="147" spans="7:7" ht="14.25" customHeight="1" x14ac:dyDescent="0.3">
      <c r="G147" s="37"/>
    </row>
    <row r="148" spans="7:7" ht="14.25" customHeight="1" x14ac:dyDescent="0.3">
      <c r="G148" s="37"/>
    </row>
    <row r="149" spans="7:7" ht="14.25" customHeight="1" x14ac:dyDescent="0.3">
      <c r="G149" s="37"/>
    </row>
    <row r="150" spans="7:7" ht="14.25" customHeight="1" x14ac:dyDescent="0.3">
      <c r="G150" s="37"/>
    </row>
    <row r="151" spans="7:7" ht="14.25" customHeight="1" x14ac:dyDescent="0.3">
      <c r="G151" s="37"/>
    </row>
    <row r="152" spans="7:7" ht="14.25" customHeight="1" x14ac:dyDescent="0.3">
      <c r="G152" s="37"/>
    </row>
    <row r="153" spans="7:7" ht="14.25" customHeight="1" x14ac:dyDescent="0.3">
      <c r="G153" s="37"/>
    </row>
    <row r="154" spans="7:7" ht="14.25" customHeight="1" x14ac:dyDescent="0.3">
      <c r="G154" s="37"/>
    </row>
    <row r="155" spans="7:7" ht="14.25" customHeight="1" x14ac:dyDescent="0.3">
      <c r="G155" s="37"/>
    </row>
    <row r="156" spans="7:7" ht="14.25" customHeight="1" x14ac:dyDescent="0.3">
      <c r="G156" s="37"/>
    </row>
    <row r="157" spans="7:7" ht="14.25" customHeight="1" x14ac:dyDescent="0.3">
      <c r="G157" s="37"/>
    </row>
    <row r="158" spans="7:7" ht="14.25" customHeight="1" x14ac:dyDescent="0.3">
      <c r="G158" s="37"/>
    </row>
    <row r="159" spans="7:7" ht="14.25" customHeight="1" x14ac:dyDescent="0.3">
      <c r="G159" s="37"/>
    </row>
    <row r="160" spans="7:7" ht="14.25" customHeight="1" x14ac:dyDescent="0.3">
      <c r="G160" s="37"/>
    </row>
    <row r="161" spans="7:7" ht="14.25" customHeight="1" x14ac:dyDescent="0.3">
      <c r="G161" s="37"/>
    </row>
    <row r="162" spans="7:7" ht="14.25" customHeight="1" x14ac:dyDescent="0.3">
      <c r="G162" s="37"/>
    </row>
    <row r="163" spans="7:7" ht="14.25" customHeight="1" x14ac:dyDescent="0.3">
      <c r="G163" s="37"/>
    </row>
    <row r="164" spans="7:7" ht="14.25" customHeight="1" x14ac:dyDescent="0.3">
      <c r="G164" s="37"/>
    </row>
    <row r="165" spans="7:7" ht="14.25" customHeight="1" x14ac:dyDescent="0.3">
      <c r="G165" s="37"/>
    </row>
    <row r="166" spans="7:7" ht="14.25" customHeight="1" x14ac:dyDescent="0.3">
      <c r="G166" s="37"/>
    </row>
    <row r="167" spans="7:7" ht="14.25" customHeight="1" x14ac:dyDescent="0.3">
      <c r="G167" s="37"/>
    </row>
    <row r="168" spans="7:7" ht="14.25" customHeight="1" x14ac:dyDescent="0.3">
      <c r="G168" s="37"/>
    </row>
    <row r="169" spans="7:7" ht="14.25" customHeight="1" x14ac:dyDescent="0.3">
      <c r="G169" s="37"/>
    </row>
    <row r="170" spans="7:7" ht="14.25" customHeight="1" x14ac:dyDescent="0.3">
      <c r="G170" s="37"/>
    </row>
    <row r="171" spans="7:7" ht="14.25" customHeight="1" x14ac:dyDescent="0.3">
      <c r="G171" s="37"/>
    </row>
    <row r="172" spans="7:7" ht="14.25" customHeight="1" x14ac:dyDescent="0.3">
      <c r="G172" s="37"/>
    </row>
    <row r="173" spans="7:7" ht="14.25" customHeight="1" x14ac:dyDescent="0.3">
      <c r="G173" s="37"/>
    </row>
    <row r="174" spans="7:7" ht="14.25" customHeight="1" x14ac:dyDescent="0.3">
      <c r="G174" s="37"/>
    </row>
    <row r="175" spans="7:7" ht="14.25" customHeight="1" x14ac:dyDescent="0.3">
      <c r="G175" s="37"/>
    </row>
    <row r="176" spans="7:7" ht="14.25" customHeight="1" x14ac:dyDescent="0.3">
      <c r="G176" s="37"/>
    </row>
    <row r="177" spans="7:7" ht="14.25" customHeight="1" x14ac:dyDescent="0.3">
      <c r="G177" s="37"/>
    </row>
    <row r="178" spans="7:7" ht="14.25" customHeight="1" x14ac:dyDescent="0.3">
      <c r="G178" s="37"/>
    </row>
    <row r="179" spans="7:7" ht="14.25" customHeight="1" x14ac:dyDescent="0.3">
      <c r="G179" s="37"/>
    </row>
    <row r="180" spans="7:7" ht="14.25" customHeight="1" x14ac:dyDescent="0.3">
      <c r="G180" s="37"/>
    </row>
    <row r="181" spans="7:7" ht="14.25" customHeight="1" x14ac:dyDescent="0.3">
      <c r="G181" s="37"/>
    </row>
    <row r="182" spans="7:7" ht="14.25" customHeight="1" x14ac:dyDescent="0.3">
      <c r="G182" s="37"/>
    </row>
    <row r="183" spans="7:7" ht="14.25" customHeight="1" x14ac:dyDescent="0.3">
      <c r="G183" s="37"/>
    </row>
    <row r="184" spans="7:7" ht="14.25" customHeight="1" x14ac:dyDescent="0.3">
      <c r="G184" s="37"/>
    </row>
    <row r="185" spans="7:7" ht="14.25" customHeight="1" x14ac:dyDescent="0.3">
      <c r="G185" s="37"/>
    </row>
    <row r="186" spans="7:7" ht="14.25" customHeight="1" x14ac:dyDescent="0.3">
      <c r="G186" s="37"/>
    </row>
    <row r="187" spans="7:7" ht="14.25" customHeight="1" x14ac:dyDescent="0.3">
      <c r="G187" s="37"/>
    </row>
    <row r="188" spans="7:7" ht="14.25" customHeight="1" x14ac:dyDescent="0.3">
      <c r="G188" s="37"/>
    </row>
    <row r="189" spans="7:7" ht="14.25" customHeight="1" x14ac:dyDescent="0.3">
      <c r="G189" s="37"/>
    </row>
    <row r="190" spans="7:7" ht="14.25" customHeight="1" x14ac:dyDescent="0.3">
      <c r="G190" s="37"/>
    </row>
    <row r="191" spans="7:7" ht="14.25" customHeight="1" x14ac:dyDescent="0.3">
      <c r="G191" s="37"/>
    </row>
    <row r="192" spans="7:7" ht="14.25" customHeight="1" x14ac:dyDescent="0.3">
      <c r="G192" s="37"/>
    </row>
    <row r="193" spans="7:7" ht="14.25" customHeight="1" x14ac:dyDescent="0.3">
      <c r="G193" s="37"/>
    </row>
    <row r="194" spans="7:7" ht="14.25" customHeight="1" x14ac:dyDescent="0.3">
      <c r="G194" s="37"/>
    </row>
    <row r="195" spans="7:7" ht="14.25" customHeight="1" x14ac:dyDescent="0.3">
      <c r="G195" s="37"/>
    </row>
    <row r="196" spans="7:7" ht="14.25" customHeight="1" x14ac:dyDescent="0.3">
      <c r="G196" s="37"/>
    </row>
    <row r="197" spans="7:7" ht="14.25" customHeight="1" x14ac:dyDescent="0.3">
      <c r="G197" s="37"/>
    </row>
    <row r="198" spans="7:7" ht="14.25" customHeight="1" x14ac:dyDescent="0.3">
      <c r="G198" s="37"/>
    </row>
    <row r="199" spans="7:7" ht="14.25" customHeight="1" x14ac:dyDescent="0.3">
      <c r="G199" s="37"/>
    </row>
    <row r="200" spans="7:7" ht="14.25" customHeight="1" x14ac:dyDescent="0.3">
      <c r="G200" s="37"/>
    </row>
    <row r="201" spans="7:7" ht="14.25" customHeight="1" x14ac:dyDescent="0.3">
      <c r="G201" s="37"/>
    </row>
    <row r="202" spans="7:7" ht="14.25" customHeight="1" x14ac:dyDescent="0.3">
      <c r="G202" s="37"/>
    </row>
    <row r="203" spans="7:7" ht="14.25" customHeight="1" x14ac:dyDescent="0.3">
      <c r="G203" s="37"/>
    </row>
    <row r="204" spans="7:7" ht="14.25" customHeight="1" x14ac:dyDescent="0.3">
      <c r="G204" s="37"/>
    </row>
    <row r="205" spans="7:7" ht="14.25" customHeight="1" x14ac:dyDescent="0.3">
      <c r="G205" s="37"/>
    </row>
    <row r="206" spans="7:7" ht="14.25" customHeight="1" x14ac:dyDescent="0.3">
      <c r="G206" s="37"/>
    </row>
    <row r="207" spans="7:7" ht="14.25" customHeight="1" x14ac:dyDescent="0.3">
      <c r="G207" s="37"/>
    </row>
    <row r="208" spans="7:7" ht="14.25" customHeight="1" x14ac:dyDescent="0.3">
      <c r="G208" s="37"/>
    </row>
    <row r="209" spans="7:7" ht="14.25" customHeight="1" x14ac:dyDescent="0.3">
      <c r="G209" s="37"/>
    </row>
    <row r="210" spans="7:7" ht="14.25" customHeight="1" x14ac:dyDescent="0.3">
      <c r="G210" s="37"/>
    </row>
    <row r="211" spans="7:7" ht="14.25" customHeight="1" x14ac:dyDescent="0.3">
      <c r="G211" s="37"/>
    </row>
    <row r="212" spans="7:7" ht="14.25" customHeight="1" x14ac:dyDescent="0.3">
      <c r="G212" s="37"/>
    </row>
    <row r="213" spans="7:7" ht="14.25" customHeight="1" x14ac:dyDescent="0.3">
      <c r="G213" s="37"/>
    </row>
    <row r="214" spans="7:7" ht="14.25" customHeight="1" x14ac:dyDescent="0.3">
      <c r="G214" s="37"/>
    </row>
    <row r="215" spans="7:7" ht="14.25" customHeight="1" x14ac:dyDescent="0.3">
      <c r="G215" s="37"/>
    </row>
    <row r="216" spans="7:7" ht="14.25" customHeight="1" x14ac:dyDescent="0.3">
      <c r="G216" s="37"/>
    </row>
    <row r="217" spans="7:7" ht="14.25" customHeight="1" x14ac:dyDescent="0.3">
      <c r="G217" s="37"/>
    </row>
    <row r="218" spans="7:7" ht="14.25" customHeight="1" x14ac:dyDescent="0.3">
      <c r="G218" s="37"/>
    </row>
    <row r="219" spans="7:7" ht="14.25" customHeight="1" x14ac:dyDescent="0.3">
      <c r="G219" s="37"/>
    </row>
    <row r="220" spans="7:7" ht="14.25" customHeight="1" x14ac:dyDescent="0.3">
      <c r="G220" s="37"/>
    </row>
    <row r="221" spans="7:7" ht="14.25" customHeight="1" x14ac:dyDescent="0.3">
      <c r="G221" s="37"/>
    </row>
    <row r="222" spans="7:7" ht="14.25" customHeight="1" x14ac:dyDescent="0.3">
      <c r="G222" s="37"/>
    </row>
    <row r="223" spans="7:7" ht="14.25" customHeight="1" x14ac:dyDescent="0.3">
      <c r="G223" s="37"/>
    </row>
    <row r="224" spans="7:7" ht="14.25" customHeight="1" x14ac:dyDescent="0.3">
      <c r="G224" s="37"/>
    </row>
    <row r="225" spans="7:7" ht="14.25" customHeight="1" x14ac:dyDescent="0.3">
      <c r="G225" s="37"/>
    </row>
    <row r="226" spans="7:7" ht="14.25" customHeight="1" x14ac:dyDescent="0.3">
      <c r="G226" s="37"/>
    </row>
    <row r="227" spans="7:7" ht="14.25" customHeight="1" x14ac:dyDescent="0.3">
      <c r="G227" s="37"/>
    </row>
    <row r="228" spans="7:7" ht="14.25" customHeight="1" x14ac:dyDescent="0.3">
      <c r="G228" s="37"/>
    </row>
    <row r="229" spans="7:7" ht="14.25" customHeight="1" x14ac:dyDescent="0.3">
      <c r="G229" s="37"/>
    </row>
    <row r="230" spans="7:7" ht="14.25" customHeight="1" x14ac:dyDescent="0.3">
      <c r="G230" s="37"/>
    </row>
    <row r="231" spans="7:7" ht="14.25" customHeight="1" x14ac:dyDescent="0.3">
      <c r="G231" s="37"/>
    </row>
    <row r="232" spans="7:7" ht="14.25" customHeight="1" x14ac:dyDescent="0.3">
      <c r="G232" s="37"/>
    </row>
    <row r="233" spans="7:7" ht="14.25" customHeight="1" x14ac:dyDescent="0.3">
      <c r="G233" s="37"/>
    </row>
    <row r="234" spans="7:7" ht="14.25" customHeight="1" x14ac:dyDescent="0.3">
      <c r="G234" s="37"/>
    </row>
    <row r="235" spans="7:7" ht="14.25" customHeight="1" x14ac:dyDescent="0.3">
      <c r="G235" s="37"/>
    </row>
    <row r="236" spans="7:7" ht="14.25" customHeight="1" x14ac:dyDescent="0.3">
      <c r="G236" s="37"/>
    </row>
    <row r="237" spans="7:7" ht="14.25" customHeight="1" x14ac:dyDescent="0.3">
      <c r="G237" s="37"/>
    </row>
    <row r="238" spans="7:7" ht="14.25" customHeight="1" x14ac:dyDescent="0.3">
      <c r="G238" s="37"/>
    </row>
    <row r="239" spans="7:7" ht="14.25" customHeight="1" x14ac:dyDescent="0.3">
      <c r="G239" s="37"/>
    </row>
    <row r="240" spans="7:7" ht="14.25" customHeight="1" x14ac:dyDescent="0.3">
      <c r="G240" s="37"/>
    </row>
    <row r="241" spans="7:7" ht="14.25" customHeight="1" x14ac:dyDescent="0.3">
      <c r="G241" s="37"/>
    </row>
    <row r="242" spans="7:7" ht="14.25" customHeight="1" x14ac:dyDescent="0.3">
      <c r="G242" s="37"/>
    </row>
    <row r="243" spans="7:7" ht="14.25" customHeight="1" x14ac:dyDescent="0.3">
      <c r="G243" s="37"/>
    </row>
    <row r="244" spans="7:7" ht="14.25" customHeight="1" x14ac:dyDescent="0.3">
      <c r="G244" s="37"/>
    </row>
    <row r="245" spans="7:7" ht="14.25" customHeight="1" x14ac:dyDescent="0.3">
      <c r="G245" s="37"/>
    </row>
    <row r="246" spans="7:7" ht="14.25" customHeight="1" x14ac:dyDescent="0.3">
      <c r="G246" s="37"/>
    </row>
    <row r="247" spans="7:7" ht="14.25" customHeight="1" x14ac:dyDescent="0.3">
      <c r="G247" s="37"/>
    </row>
    <row r="248" spans="7:7" ht="14.25" customHeight="1" x14ac:dyDescent="0.3">
      <c r="G248" s="37"/>
    </row>
    <row r="249" spans="7:7" ht="14.25" customHeight="1" x14ac:dyDescent="0.3">
      <c r="G249" s="37"/>
    </row>
    <row r="250" spans="7:7" ht="14.25" customHeight="1" x14ac:dyDescent="0.3">
      <c r="G250" s="37"/>
    </row>
    <row r="251" spans="7:7" ht="14.25" customHeight="1" x14ac:dyDescent="0.3">
      <c r="G251" s="37"/>
    </row>
    <row r="252" spans="7:7" ht="14.25" customHeight="1" x14ac:dyDescent="0.3">
      <c r="G252" s="37"/>
    </row>
    <row r="253" spans="7:7" ht="14.25" customHeight="1" x14ac:dyDescent="0.3">
      <c r="G253" s="37"/>
    </row>
    <row r="254" spans="7:7" ht="14.25" customHeight="1" x14ac:dyDescent="0.3">
      <c r="G254" s="37"/>
    </row>
    <row r="255" spans="7:7" ht="14.25" customHeight="1" x14ac:dyDescent="0.3">
      <c r="G255" s="37"/>
    </row>
    <row r="256" spans="7:7" ht="14.25" customHeight="1" x14ac:dyDescent="0.3">
      <c r="G256" s="37"/>
    </row>
    <row r="257" spans="7:7" ht="14.25" customHeight="1" x14ac:dyDescent="0.3">
      <c r="G257" s="37"/>
    </row>
    <row r="258" spans="7:7" ht="14.25" customHeight="1" x14ac:dyDescent="0.3">
      <c r="G258" s="37"/>
    </row>
    <row r="259" spans="7:7" ht="14.25" customHeight="1" x14ac:dyDescent="0.3">
      <c r="G259" s="37"/>
    </row>
    <row r="260" spans="7:7" ht="14.25" customHeight="1" x14ac:dyDescent="0.3">
      <c r="G260" s="37"/>
    </row>
    <row r="261" spans="7:7" ht="14.25" customHeight="1" x14ac:dyDescent="0.3">
      <c r="G261" s="37"/>
    </row>
    <row r="262" spans="7:7" ht="14.25" customHeight="1" x14ac:dyDescent="0.3">
      <c r="G262" s="37"/>
    </row>
    <row r="263" spans="7:7" ht="14.25" customHeight="1" x14ac:dyDescent="0.3">
      <c r="G263" s="37"/>
    </row>
    <row r="264" spans="7:7" ht="14.25" customHeight="1" x14ac:dyDescent="0.3">
      <c r="G264" s="37"/>
    </row>
    <row r="265" spans="7:7" ht="14.25" customHeight="1" x14ac:dyDescent="0.3">
      <c r="G265" s="37"/>
    </row>
    <row r="266" spans="7:7" ht="14.25" customHeight="1" x14ac:dyDescent="0.3">
      <c r="G266" s="38"/>
    </row>
    <row r="267" spans="7:7" ht="14.25" customHeight="1" x14ac:dyDescent="0.3">
      <c r="G267" s="38"/>
    </row>
    <row r="268" spans="7:7" ht="14.25" customHeight="1" x14ac:dyDescent="0.3">
      <c r="G268" s="38"/>
    </row>
    <row r="269" spans="7:7" ht="14.25" customHeight="1" x14ac:dyDescent="0.3">
      <c r="G269" s="38"/>
    </row>
    <row r="270" spans="7:7" ht="14.25" customHeight="1" x14ac:dyDescent="0.3">
      <c r="G270" s="38"/>
    </row>
    <row r="271" spans="7:7" ht="14.25" customHeight="1" x14ac:dyDescent="0.3">
      <c r="G271" s="38"/>
    </row>
    <row r="272" spans="7:7" ht="14.25" customHeight="1" x14ac:dyDescent="0.3">
      <c r="G272" s="38"/>
    </row>
    <row r="273" spans="7:7" ht="14.25" customHeight="1" x14ac:dyDescent="0.3">
      <c r="G273" s="38"/>
    </row>
    <row r="274" spans="7:7" ht="14.25" customHeight="1" x14ac:dyDescent="0.3">
      <c r="G274" s="38"/>
    </row>
    <row r="275" spans="7:7" ht="14.25" customHeight="1" x14ac:dyDescent="0.3">
      <c r="G275" s="38"/>
    </row>
    <row r="276" spans="7:7" ht="14.25" customHeight="1" x14ac:dyDescent="0.3">
      <c r="G276" s="38"/>
    </row>
    <row r="277" spans="7:7" ht="14.25" customHeight="1" x14ac:dyDescent="0.3">
      <c r="G277" s="38"/>
    </row>
    <row r="278" spans="7:7" ht="14.25" customHeight="1" x14ac:dyDescent="0.3">
      <c r="G278" s="38"/>
    </row>
    <row r="279" spans="7:7" ht="14.25" customHeight="1" x14ac:dyDescent="0.3">
      <c r="G279" s="38"/>
    </row>
    <row r="280" spans="7:7" ht="14.25" customHeight="1" x14ac:dyDescent="0.3">
      <c r="G280" s="38"/>
    </row>
    <row r="281" spans="7:7" ht="14.25" customHeight="1" x14ac:dyDescent="0.3">
      <c r="G281" s="38"/>
    </row>
    <row r="282" spans="7:7" ht="14.25" customHeight="1" x14ac:dyDescent="0.3">
      <c r="G282" s="38"/>
    </row>
    <row r="283" spans="7:7" ht="14.25" customHeight="1" x14ac:dyDescent="0.3">
      <c r="G283" s="38"/>
    </row>
    <row r="284" spans="7:7" ht="14.25" customHeight="1" x14ac:dyDescent="0.3">
      <c r="G284" s="38"/>
    </row>
    <row r="285" spans="7:7" ht="14.25" customHeight="1" x14ac:dyDescent="0.3">
      <c r="G285" s="38"/>
    </row>
    <row r="286" spans="7:7" ht="14.25" customHeight="1" x14ac:dyDescent="0.3">
      <c r="G286" s="38"/>
    </row>
    <row r="287" spans="7:7" ht="14.25" customHeight="1" x14ac:dyDescent="0.3">
      <c r="G287" s="38"/>
    </row>
    <row r="288" spans="7:7" ht="14.25" customHeight="1" x14ac:dyDescent="0.3">
      <c r="G288" s="38"/>
    </row>
    <row r="289" spans="7:7" ht="14.25" customHeight="1" x14ac:dyDescent="0.3">
      <c r="G289" s="38"/>
    </row>
    <row r="290" spans="7:7" ht="14.25" customHeight="1" x14ac:dyDescent="0.3">
      <c r="G290" s="38"/>
    </row>
    <row r="291" spans="7:7" ht="14.25" customHeight="1" x14ac:dyDescent="0.3">
      <c r="G291" s="38"/>
    </row>
    <row r="292" spans="7:7" ht="14.25" customHeight="1" x14ac:dyDescent="0.3">
      <c r="G292" s="38"/>
    </row>
    <row r="293" spans="7:7" ht="14.25" customHeight="1" x14ac:dyDescent="0.3">
      <c r="G293" s="38"/>
    </row>
    <row r="294" spans="7:7" ht="14.25" customHeight="1" x14ac:dyDescent="0.3">
      <c r="G294" s="38"/>
    </row>
    <row r="295" spans="7:7" ht="14.25" customHeight="1" x14ac:dyDescent="0.3">
      <c r="G295" s="38"/>
    </row>
    <row r="296" spans="7:7" ht="14.25" customHeight="1" x14ac:dyDescent="0.3">
      <c r="G296" s="38"/>
    </row>
    <row r="297" spans="7:7" ht="14.25" customHeight="1" x14ac:dyDescent="0.3">
      <c r="G297" s="38"/>
    </row>
    <row r="298" spans="7:7" ht="14.25" customHeight="1" x14ac:dyDescent="0.3">
      <c r="G298" s="38"/>
    </row>
    <row r="299" spans="7:7" ht="14.25" customHeight="1" x14ac:dyDescent="0.3">
      <c r="G299" s="38"/>
    </row>
    <row r="300" spans="7:7" ht="14.25" customHeight="1" x14ac:dyDescent="0.3">
      <c r="G300" s="38"/>
    </row>
    <row r="301" spans="7:7" ht="14.25" customHeight="1" x14ac:dyDescent="0.3">
      <c r="G301" s="38"/>
    </row>
    <row r="302" spans="7:7" ht="14.25" customHeight="1" x14ac:dyDescent="0.3">
      <c r="G302" s="38"/>
    </row>
    <row r="303" spans="7:7" ht="14.25" customHeight="1" x14ac:dyDescent="0.3">
      <c r="G303" s="38"/>
    </row>
    <row r="304" spans="7:7" ht="14.25" customHeight="1" x14ac:dyDescent="0.3">
      <c r="G304" s="38"/>
    </row>
    <row r="305" spans="7:7" ht="14.25" customHeight="1" x14ac:dyDescent="0.3">
      <c r="G305" s="38"/>
    </row>
    <row r="306" spans="7:7" ht="14.25" customHeight="1" x14ac:dyDescent="0.3">
      <c r="G306" s="38"/>
    </row>
    <row r="307" spans="7:7" ht="14.25" customHeight="1" x14ac:dyDescent="0.3">
      <c r="G307" s="38"/>
    </row>
    <row r="308" spans="7:7" ht="14.25" customHeight="1" x14ac:dyDescent="0.3">
      <c r="G308" s="38"/>
    </row>
    <row r="309" spans="7:7" ht="14.25" customHeight="1" x14ac:dyDescent="0.3">
      <c r="G309" s="38"/>
    </row>
    <row r="310" spans="7:7" ht="14.25" customHeight="1" x14ac:dyDescent="0.3">
      <c r="G310" s="38"/>
    </row>
    <row r="311" spans="7:7" ht="14.25" customHeight="1" x14ac:dyDescent="0.3">
      <c r="G311" s="38"/>
    </row>
    <row r="312" spans="7:7" ht="14.25" customHeight="1" x14ac:dyDescent="0.3">
      <c r="G312" s="38"/>
    </row>
    <row r="313" spans="7:7" ht="14.25" customHeight="1" x14ac:dyDescent="0.3">
      <c r="G313" s="38"/>
    </row>
    <row r="314" spans="7:7" ht="14.25" customHeight="1" x14ac:dyDescent="0.3">
      <c r="G314" s="38"/>
    </row>
    <row r="315" spans="7:7" ht="14.25" customHeight="1" x14ac:dyDescent="0.3">
      <c r="G315" s="38"/>
    </row>
    <row r="316" spans="7:7" ht="14.25" customHeight="1" x14ac:dyDescent="0.3">
      <c r="G316" s="38"/>
    </row>
    <row r="317" spans="7:7" ht="14.25" customHeight="1" x14ac:dyDescent="0.3">
      <c r="G317" s="38"/>
    </row>
    <row r="318" spans="7:7" ht="14.25" customHeight="1" x14ac:dyDescent="0.3">
      <c r="G318" s="38"/>
    </row>
    <row r="319" spans="7:7" ht="14.25" customHeight="1" x14ac:dyDescent="0.3">
      <c r="G319" s="38"/>
    </row>
    <row r="320" spans="7:7" ht="14.25" customHeight="1" x14ac:dyDescent="0.3">
      <c r="G320" s="38"/>
    </row>
    <row r="321" spans="7:7" ht="14.25" customHeight="1" x14ac:dyDescent="0.3">
      <c r="G321" s="38"/>
    </row>
    <row r="322" spans="7:7" ht="14.25" customHeight="1" x14ac:dyDescent="0.3">
      <c r="G322" s="38"/>
    </row>
    <row r="323" spans="7:7" ht="14.25" customHeight="1" x14ac:dyDescent="0.3">
      <c r="G323" s="38"/>
    </row>
    <row r="324" spans="7:7" ht="14.25" customHeight="1" x14ac:dyDescent="0.3">
      <c r="G324" s="38"/>
    </row>
    <row r="325" spans="7:7" ht="14.25" customHeight="1" x14ac:dyDescent="0.3">
      <c r="G325" s="38"/>
    </row>
    <row r="326" spans="7:7" ht="14.25" customHeight="1" x14ac:dyDescent="0.3">
      <c r="G326" s="38"/>
    </row>
    <row r="327" spans="7:7" ht="14.25" customHeight="1" x14ac:dyDescent="0.3">
      <c r="G327" s="38"/>
    </row>
    <row r="328" spans="7:7" ht="14.25" customHeight="1" x14ac:dyDescent="0.3">
      <c r="G328" s="38"/>
    </row>
    <row r="329" spans="7:7" ht="14.25" customHeight="1" x14ac:dyDescent="0.3">
      <c r="G329" s="38"/>
    </row>
    <row r="330" spans="7:7" ht="14.25" customHeight="1" x14ac:dyDescent="0.3">
      <c r="G330" s="38"/>
    </row>
    <row r="331" spans="7:7" ht="14.25" customHeight="1" x14ac:dyDescent="0.3">
      <c r="G331" s="38"/>
    </row>
    <row r="332" spans="7:7" ht="14.25" customHeight="1" x14ac:dyDescent="0.3">
      <c r="G332" s="38"/>
    </row>
    <row r="333" spans="7:7" ht="14.25" customHeight="1" x14ac:dyDescent="0.3">
      <c r="G333" s="38"/>
    </row>
    <row r="334" spans="7:7" ht="14.25" customHeight="1" x14ac:dyDescent="0.3">
      <c r="G334" s="38"/>
    </row>
    <row r="335" spans="7:7" ht="14.25" customHeight="1" x14ac:dyDescent="0.3">
      <c r="G335" s="38"/>
    </row>
    <row r="336" spans="7:7" ht="14.25" customHeight="1" x14ac:dyDescent="0.3">
      <c r="G336" s="38"/>
    </row>
    <row r="337" spans="7:7" ht="14.25" customHeight="1" x14ac:dyDescent="0.3">
      <c r="G337" s="38"/>
    </row>
    <row r="338" spans="7:7" ht="14.25" customHeight="1" x14ac:dyDescent="0.3">
      <c r="G338" s="38"/>
    </row>
    <row r="339" spans="7:7" ht="14.25" customHeight="1" x14ac:dyDescent="0.3">
      <c r="G339" s="38"/>
    </row>
    <row r="340" spans="7:7" ht="14.25" customHeight="1" x14ac:dyDescent="0.3">
      <c r="G340" s="38"/>
    </row>
    <row r="341" spans="7:7" ht="14.25" customHeight="1" x14ac:dyDescent="0.3">
      <c r="G341" s="38"/>
    </row>
    <row r="342" spans="7:7" ht="14.25" customHeight="1" x14ac:dyDescent="0.3">
      <c r="G342" s="38"/>
    </row>
    <row r="343" spans="7:7" ht="14.25" customHeight="1" x14ac:dyDescent="0.3">
      <c r="G343" s="38"/>
    </row>
    <row r="344" spans="7:7" ht="14.25" customHeight="1" x14ac:dyDescent="0.3">
      <c r="G344" s="38"/>
    </row>
    <row r="345" spans="7:7" ht="14.25" customHeight="1" x14ac:dyDescent="0.3">
      <c r="G345" s="38"/>
    </row>
    <row r="346" spans="7:7" ht="14.25" customHeight="1" x14ac:dyDescent="0.3">
      <c r="G346" s="38"/>
    </row>
    <row r="347" spans="7:7" ht="14.25" customHeight="1" x14ac:dyDescent="0.3">
      <c r="G347" s="38"/>
    </row>
    <row r="348" spans="7:7" ht="14.25" customHeight="1" x14ac:dyDescent="0.3">
      <c r="G348" s="38"/>
    </row>
    <row r="349" spans="7:7" ht="14.25" customHeight="1" x14ac:dyDescent="0.3">
      <c r="G349" s="38"/>
    </row>
    <row r="350" spans="7:7" ht="14.25" customHeight="1" x14ac:dyDescent="0.3">
      <c r="G350" s="38"/>
    </row>
    <row r="351" spans="7:7" ht="14.25" customHeight="1" x14ac:dyDescent="0.3">
      <c r="G351" s="38"/>
    </row>
    <row r="352" spans="7:7" ht="14.25" customHeight="1" x14ac:dyDescent="0.3">
      <c r="G352" s="38"/>
    </row>
    <row r="353" spans="7:7" ht="14.25" customHeight="1" x14ac:dyDescent="0.3">
      <c r="G353" s="38"/>
    </row>
    <row r="354" spans="7:7" ht="14.25" customHeight="1" x14ac:dyDescent="0.3">
      <c r="G354" s="38"/>
    </row>
    <row r="355" spans="7:7" ht="14.25" customHeight="1" x14ac:dyDescent="0.3">
      <c r="G355" s="38"/>
    </row>
    <row r="356" spans="7:7" ht="14.25" customHeight="1" x14ac:dyDescent="0.3">
      <c r="G356" s="38"/>
    </row>
    <row r="357" spans="7:7" ht="14.25" customHeight="1" x14ac:dyDescent="0.3">
      <c r="G357" s="38"/>
    </row>
    <row r="358" spans="7:7" ht="14.25" customHeight="1" x14ac:dyDescent="0.3">
      <c r="G358" s="38"/>
    </row>
    <row r="359" spans="7:7" ht="14.25" customHeight="1" x14ac:dyDescent="0.3">
      <c r="G359" s="38"/>
    </row>
    <row r="360" spans="7:7" ht="14.25" customHeight="1" x14ac:dyDescent="0.3">
      <c r="G360" s="38"/>
    </row>
    <row r="361" spans="7:7" ht="14.25" customHeight="1" x14ac:dyDescent="0.3">
      <c r="G361" s="38"/>
    </row>
    <row r="362" spans="7:7" ht="14.25" customHeight="1" x14ac:dyDescent="0.3">
      <c r="G362" s="38"/>
    </row>
    <row r="363" spans="7:7" ht="14.25" customHeight="1" x14ac:dyDescent="0.3">
      <c r="G363" s="38"/>
    </row>
    <row r="364" spans="7:7" ht="14.25" customHeight="1" x14ac:dyDescent="0.3">
      <c r="G364" s="38"/>
    </row>
    <row r="365" spans="7:7" ht="14.25" customHeight="1" x14ac:dyDescent="0.3">
      <c r="G365" s="38"/>
    </row>
    <row r="366" spans="7:7" ht="14.25" customHeight="1" x14ac:dyDescent="0.3">
      <c r="G366" s="38"/>
    </row>
    <row r="367" spans="7:7" ht="14.25" customHeight="1" x14ac:dyDescent="0.3">
      <c r="G367" s="38"/>
    </row>
    <row r="368" spans="7:7" ht="14.25" customHeight="1" x14ac:dyDescent="0.3">
      <c r="G368" s="38"/>
    </row>
    <row r="369" spans="7:7" ht="14.25" customHeight="1" x14ac:dyDescent="0.3">
      <c r="G369" s="38"/>
    </row>
    <row r="370" spans="7:7" ht="14.25" customHeight="1" x14ac:dyDescent="0.3">
      <c r="G370" s="38"/>
    </row>
    <row r="371" spans="7:7" ht="14.25" customHeight="1" x14ac:dyDescent="0.3">
      <c r="G371" s="38"/>
    </row>
    <row r="372" spans="7:7" ht="14.25" customHeight="1" x14ac:dyDescent="0.3">
      <c r="G372" s="38"/>
    </row>
    <row r="373" spans="7:7" ht="14.25" customHeight="1" x14ac:dyDescent="0.3">
      <c r="G373" s="38"/>
    </row>
    <row r="374" spans="7:7" ht="14.25" customHeight="1" x14ac:dyDescent="0.3">
      <c r="G374" s="38"/>
    </row>
    <row r="375" spans="7:7" ht="14.25" customHeight="1" x14ac:dyDescent="0.3">
      <c r="G375" s="38"/>
    </row>
    <row r="376" spans="7:7" ht="14.25" customHeight="1" x14ac:dyDescent="0.3">
      <c r="G376" s="38"/>
    </row>
    <row r="377" spans="7:7" ht="14.25" customHeight="1" x14ac:dyDescent="0.3">
      <c r="G377" s="38"/>
    </row>
    <row r="378" spans="7:7" ht="14.25" customHeight="1" x14ac:dyDescent="0.3">
      <c r="G378" s="38"/>
    </row>
    <row r="379" spans="7:7" ht="14.25" customHeight="1" x14ac:dyDescent="0.3">
      <c r="G379" s="38"/>
    </row>
    <row r="380" spans="7:7" ht="14.25" customHeight="1" x14ac:dyDescent="0.3">
      <c r="G380" s="38"/>
    </row>
    <row r="381" spans="7:7" ht="14.25" customHeight="1" x14ac:dyDescent="0.3">
      <c r="G381" s="38"/>
    </row>
    <row r="382" spans="7:7" ht="14.25" customHeight="1" x14ac:dyDescent="0.3">
      <c r="G382" s="38"/>
    </row>
    <row r="383" spans="7:7" ht="14.25" customHeight="1" x14ac:dyDescent="0.3">
      <c r="G383" s="38"/>
    </row>
    <row r="384" spans="7:7" ht="14.25" customHeight="1" x14ac:dyDescent="0.3">
      <c r="G384" s="38"/>
    </row>
    <row r="385" spans="7:7" ht="14.25" customHeight="1" x14ac:dyDescent="0.3">
      <c r="G385" s="38"/>
    </row>
    <row r="386" spans="7:7" ht="14.25" customHeight="1" x14ac:dyDescent="0.3">
      <c r="G386" s="38"/>
    </row>
    <row r="387" spans="7:7" ht="14.25" customHeight="1" x14ac:dyDescent="0.3">
      <c r="G387" s="38"/>
    </row>
    <row r="388" spans="7:7" ht="14.25" customHeight="1" x14ac:dyDescent="0.3">
      <c r="G388" s="38"/>
    </row>
    <row r="389" spans="7:7" ht="14.25" customHeight="1" x14ac:dyDescent="0.3">
      <c r="G389" s="38"/>
    </row>
    <row r="390" spans="7:7" ht="14.25" customHeight="1" x14ac:dyDescent="0.3">
      <c r="G390" s="38"/>
    </row>
    <row r="391" spans="7:7" ht="14.25" customHeight="1" x14ac:dyDescent="0.3">
      <c r="G391" s="38"/>
    </row>
    <row r="392" spans="7:7" ht="14.25" customHeight="1" x14ac:dyDescent="0.3">
      <c r="G392" s="38"/>
    </row>
    <row r="393" spans="7:7" ht="14.25" customHeight="1" x14ac:dyDescent="0.3">
      <c r="G393" s="38"/>
    </row>
    <row r="394" spans="7:7" ht="14.25" customHeight="1" x14ac:dyDescent="0.3">
      <c r="G394" s="38"/>
    </row>
    <row r="395" spans="7:7" ht="14.25" customHeight="1" x14ac:dyDescent="0.3">
      <c r="G395" s="38"/>
    </row>
    <row r="396" spans="7:7" ht="14.25" customHeight="1" x14ac:dyDescent="0.3">
      <c r="G396" s="38"/>
    </row>
    <row r="397" spans="7:7" ht="14.25" customHeight="1" x14ac:dyDescent="0.3">
      <c r="G397" s="38"/>
    </row>
    <row r="398" spans="7:7" ht="14.25" customHeight="1" x14ac:dyDescent="0.3">
      <c r="G398" s="38"/>
    </row>
    <row r="399" spans="7:7" ht="14.25" customHeight="1" x14ac:dyDescent="0.3">
      <c r="G399" s="38"/>
    </row>
    <row r="400" spans="7:7" ht="14.25" customHeight="1" x14ac:dyDescent="0.3">
      <c r="G400" s="38"/>
    </row>
    <row r="401" spans="7:7" ht="14.25" customHeight="1" x14ac:dyDescent="0.3">
      <c r="G401" s="38"/>
    </row>
    <row r="402" spans="7:7" ht="14.25" customHeight="1" x14ac:dyDescent="0.3">
      <c r="G402" s="38"/>
    </row>
    <row r="403" spans="7:7" ht="14.25" customHeight="1" x14ac:dyDescent="0.3">
      <c r="G403" s="38"/>
    </row>
    <row r="404" spans="7:7" ht="14.25" customHeight="1" x14ac:dyDescent="0.3">
      <c r="G404" s="38"/>
    </row>
    <row r="405" spans="7:7" ht="14.25" customHeight="1" x14ac:dyDescent="0.3">
      <c r="G405" s="38"/>
    </row>
    <row r="406" spans="7:7" ht="14.25" customHeight="1" x14ac:dyDescent="0.3">
      <c r="G406" s="38"/>
    </row>
    <row r="407" spans="7:7" ht="14.25" customHeight="1" x14ac:dyDescent="0.3">
      <c r="G407" s="38"/>
    </row>
    <row r="408" spans="7:7" ht="14.25" customHeight="1" x14ac:dyDescent="0.3">
      <c r="G408" s="38"/>
    </row>
    <row r="409" spans="7:7" ht="14.25" customHeight="1" x14ac:dyDescent="0.3">
      <c r="G409" s="38"/>
    </row>
    <row r="410" spans="7:7" ht="14.25" customHeight="1" x14ac:dyDescent="0.3">
      <c r="G410" s="38"/>
    </row>
    <row r="411" spans="7:7" ht="14.25" customHeight="1" x14ac:dyDescent="0.3">
      <c r="G411" s="38"/>
    </row>
    <row r="412" spans="7:7" ht="14.25" customHeight="1" x14ac:dyDescent="0.3">
      <c r="G412" s="38"/>
    </row>
    <row r="413" spans="7:7" ht="14.25" customHeight="1" x14ac:dyDescent="0.3">
      <c r="G413" s="38"/>
    </row>
    <row r="414" spans="7:7" ht="14.25" customHeight="1" x14ac:dyDescent="0.3">
      <c r="G414" s="38"/>
    </row>
    <row r="415" spans="7:7" ht="14.25" customHeight="1" x14ac:dyDescent="0.3">
      <c r="G415" s="38"/>
    </row>
    <row r="416" spans="7:7" ht="14.25" customHeight="1" x14ac:dyDescent="0.3">
      <c r="G416" s="38"/>
    </row>
    <row r="417" spans="7:7" ht="14.25" customHeight="1" x14ac:dyDescent="0.3">
      <c r="G417" s="38"/>
    </row>
    <row r="418" spans="7:7" ht="14.25" customHeight="1" x14ac:dyDescent="0.3">
      <c r="G418" s="38"/>
    </row>
    <row r="419" spans="7:7" ht="14.25" customHeight="1" x14ac:dyDescent="0.3">
      <c r="G419" s="38"/>
    </row>
    <row r="420" spans="7:7" ht="14.25" customHeight="1" x14ac:dyDescent="0.3">
      <c r="G420" s="38"/>
    </row>
    <row r="421" spans="7:7" ht="14.25" customHeight="1" x14ac:dyDescent="0.3">
      <c r="G421" s="38"/>
    </row>
    <row r="422" spans="7:7" ht="14.25" customHeight="1" x14ac:dyDescent="0.3">
      <c r="G422" s="38"/>
    </row>
    <row r="423" spans="7:7" ht="14.25" customHeight="1" x14ac:dyDescent="0.3">
      <c r="G423" s="38"/>
    </row>
    <row r="424" spans="7:7" ht="14.25" customHeight="1" x14ac:dyDescent="0.3">
      <c r="G424" s="38"/>
    </row>
    <row r="425" spans="7:7" ht="14.25" customHeight="1" x14ac:dyDescent="0.3">
      <c r="G425" s="38"/>
    </row>
    <row r="426" spans="7:7" ht="14.25" customHeight="1" x14ac:dyDescent="0.3">
      <c r="G426" s="38"/>
    </row>
    <row r="427" spans="7:7" ht="14.25" customHeight="1" x14ac:dyDescent="0.3">
      <c r="G427" s="38"/>
    </row>
    <row r="428" spans="7:7" ht="14.25" customHeight="1" x14ac:dyDescent="0.3">
      <c r="G428" s="38"/>
    </row>
    <row r="429" spans="7:7" ht="14.25" customHeight="1" x14ac:dyDescent="0.3">
      <c r="G429" s="38"/>
    </row>
    <row r="430" spans="7:7" ht="14.25" customHeight="1" x14ac:dyDescent="0.3">
      <c r="G430" s="38"/>
    </row>
    <row r="431" spans="7:7" ht="14.25" customHeight="1" x14ac:dyDescent="0.3">
      <c r="G431" s="38"/>
    </row>
    <row r="432" spans="7:7" ht="14.25" customHeight="1" x14ac:dyDescent="0.3">
      <c r="G432" s="38"/>
    </row>
    <row r="433" spans="7:7" ht="14.25" customHeight="1" x14ac:dyDescent="0.3">
      <c r="G433" s="38"/>
    </row>
    <row r="434" spans="7:7" ht="14.25" customHeight="1" x14ac:dyDescent="0.3">
      <c r="G434" s="38"/>
    </row>
    <row r="435" spans="7:7" ht="14.25" customHeight="1" x14ac:dyDescent="0.3">
      <c r="G435" s="38"/>
    </row>
    <row r="436" spans="7:7" ht="14.25" customHeight="1" x14ac:dyDescent="0.3">
      <c r="G436" s="38"/>
    </row>
    <row r="437" spans="7:7" ht="14.25" customHeight="1" x14ac:dyDescent="0.3">
      <c r="G437" s="38"/>
    </row>
    <row r="438" spans="7:7" ht="14.25" customHeight="1" x14ac:dyDescent="0.3">
      <c r="G438" s="38"/>
    </row>
    <row r="439" spans="7:7" ht="14.25" customHeight="1" x14ac:dyDescent="0.3">
      <c r="G439" s="38"/>
    </row>
    <row r="440" spans="7:7" ht="14.25" customHeight="1" x14ac:dyDescent="0.3">
      <c r="G440" s="38"/>
    </row>
    <row r="441" spans="7:7" ht="14.25" customHeight="1" x14ac:dyDescent="0.3">
      <c r="G441" s="38"/>
    </row>
    <row r="442" spans="7:7" ht="14.25" customHeight="1" x14ac:dyDescent="0.3">
      <c r="G442" s="38"/>
    </row>
    <row r="443" spans="7:7" ht="14.25" customHeight="1" x14ac:dyDescent="0.3">
      <c r="G443" s="38"/>
    </row>
    <row r="444" spans="7:7" ht="14.25" customHeight="1" x14ac:dyDescent="0.3">
      <c r="G444" s="38"/>
    </row>
    <row r="445" spans="7:7" ht="14.25" customHeight="1" x14ac:dyDescent="0.3">
      <c r="G445" s="38"/>
    </row>
    <row r="446" spans="7:7" ht="14.25" customHeight="1" x14ac:dyDescent="0.3">
      <c r="G446" s="38"/>
    </row>
    <row r="447" spans="7:7" ht="14.25" customHeight="1" x14ac:dyDescent="0.3">
      <c r="G447" s="38"/>
    </row>
    <row r="448" spans="7:7" ht="14.25" customHeight="1" x14ac:dyDescent="0.3">
      <c r="G448" s="38"/>
    </row>
    <row r="449" spans="7:7" ht="14.25" customHeight="1" x14ac:dyDescent="0.3">
      <c r="G449" s="38"/>
    </row>
    <row r="450" spans="7:7" ht="14.25" customHeight="1" x14ac:dyDescent="0.3">
      <c r="G450" s="38"/>
    </row>
    <row r="451" spans="7:7" ht="14.25" customHeight="1" x14ac:dyDescent="0.3">
      <c r="G451" s="38"/>
    </row>
    <row r="452" spans="7:7" ht="14.25" customHeight="1" x14ac:dyDescent="0.3">
      <c r="G452" s="38"/>
    </row>
    <row r="453" spans="7:7" ht="14.25" customHeight="1" x14ac:dyDescent="0.3">
      <c r="G453" s="38"/>
    </row>
    <row r="454" spans="7:7" ht="14.25" customHeight="1" x14ac:dyDescent="0.3">
      <c r="G454" s="38"/>
    </row>
    <row r="455" spans="7:7" ht="14.25" customHeight="1" x14ac:dyDescent="0.3">
      <c r="G455" s="38"/>
    </row>
    <row r="456" spans="7:7" ht="14.25" customHeight="1" x14ac:dyDescent="0.3">
      <c r="G456" s="38"/>
    </row>
    <row r="457" spans="7:7" ht="14.25" customHeight="1" x14ac:dyDescent="0.3">
      <c r="G457" s="38"/>
    </row>
    <row r="458" spans="7:7" ht="14.25" customHeight="1" x14ac:dyDescent="0.3">
      <c r="G458" s="38"/>
    </row>
    <row r="459" spans="7:7" ht="14.25" customHeight="1" x14ac:dyDescent="0.3">
      <c r="G459" s="38"/>
    </row>
    <row r="460" spans="7:7" ht="14.25" customHeight="1" x14ac:dyDescent="0.3">
      <c r="G460" s="38"/>
    </row>
    <row r="461" spans="7:7" ht="14.25" customHeight="1" x14ac:dyDescent="0.3">
      <c r="G461" s="38"/>
    </row>
    <row r="462" spans="7:7" ht="14.25" customHeight="1" x14ac:dyDescent="0.3">
      <c r="G462" s="38"/>
    </row>
    <row r="463" spans="7:7" ht="14.25" customHeight="1" x14ac:dyDescent="0.3">
      <c r="G463" s="38"/>
    </row>
    <row r="464" spans="7:7" ht="14.25" customHeight="1" x14ac:dyDescent="0.3">
      <c r="G464" s="38"/>
    </row>
    <row r="465" spans="7:7" ht="14.25" customHeight="1" x14ac:dyDescent="0.3">
      <c r="G465" s="38"/>
    </row>
    <row r="466" spans="7:7" ht="14.25" customHeight="1" x14ac:dyDescent="0.3">
      <c r="G466" s="38"/>
    </row>
    <row r="467" spans="7:7" ht="14.25" customHeight="1" x14ac:dyDescent="0.3">
      <c r="G467" s="38"/>
    </row>
    <row r="468" spans="7:7" ht="14.25" customHeight="1" x14ac:dyDescent="0.3">
      <c r="G468" s="38"/>
    </row>
    <row r="469" spans="7:7" ht="14.25" customHeight="1" x14ac:dyDescent="0.3">
      <c r="G469" s="38"/>
    </row>
    <row r="470" spans="7:7" ht="14.25" customHeight="1" x14ac:dyDescent="0.3">
      <c r="G470" s="38"/>
    </row>
    <row r="471" spans="7:7" ht="14.25" customHeight="1" x14ac:dyDescent="0.3">
      <c r="G471" s="38"/>
    </row>
    <row r="472" spans="7:7" ht="14.25" customHeight="1" x14ac:dyDescent="0.3">
      <c r="G472" s="38"/>
    </row>
    <row r="473" spans="7:7" ht="14.25" customHeight="1" x14ac:dyDescent="0.3">
      <c r="G473" s="38"/>
    </row>
    <row r="474" spans="7:7" ht="14.25" customHeight="1" x14ac:dyDescent="0.3">
      <c r="G474" s="38"/>
    </row>
    <row r="475" spans="7:7" ht="14.25" customHeight="1" x14ac:dyDescent="0.3">
      <c r="G475" s="38"/>
    </row>
    <row r="476" spans="7:7" ht="14.25" customHeight="1" x14ac:dyDescent="0.3">
      <c r="G476" s="38"/>
    </row>
    <row r="477" spans="7:7" ht="14.25" customHeight="1" x14ac:dyDescent="0.3">
      <c r="G477" s="38"/>
    </row>
    <row r="478" spans="7:7" ht="14.25" customHeight="1" x14ac:dyDescent="0.3">
      <c r="G478" s="38"/>
    </row>
    <row r="479" spans="7:7" ht="14.25" customHeight="1" x14ac:dyDescent="0.3">
      <c r="G479" s="38"/>
    </row>
    <row r="480" spans="7:7" ht="14.25" customHeight="1" x14ac:dyDescent="0.3">
      <c r="G480" s="38"/>
    </row>
    <row r="481" spans="7:7" ht="14.25" customHeight="1" x14ac:dyDescent="0.3">
      <c r="G481" s="38"/>
    </row>
    <row r="482" spans="7:7" ht="14.25" customHeight="1" x14ac:dyDescent="0.3">
      <c r="G482" s="38"/>
    </row>
    <row r="483" spans="7:7" ht="14.25" customHeight="1" x14ac:dyDescent="0.3">
      <c r="G483" s="38"/>
    </row>
    <row r="484" spans="7:7" ht="14.25" customHeight="1" x14ac:dyDescent="0.3">
      <c r="G484" s="38"/>
    </row>
    <row r="485" spans="7:7" ht="14.25" customHeight="1" x14ac:dyDescent="0.3">
      <c r="G485" s="38"/>
    </row>
    <row r="486" spans="7:7" ht="14.25" customHeight="1" x14ac:dyDescent="0.3">
      <c r="G486" s="38"/>
    </row>
    <row r="487" spans="7:7" ht="14.25" customHeight="1" x14ac:dyDescent="0.3">
      <c r="G487" s="38"/>
    </row>
    <row r="488" spans="7:7" ht="14.25" customHeight="1" x14ac:dyDescent="0.3">
      <c r="G488" s="38"/>
    </row>
    <row r="489" spans="7:7" ht="14.25" customHeight="1" x14ac:dyDescent="0.3">
      <c r="G489" s="38"/>
    </row>
    <row r="490" spans="7:7" ht="14.25" customHeight="1" x14ac:dyDescent="0.3">
      <c r="G490" s="38"/>
    </row>
    <row r="491" spans="7:7" ht="14.25" customHeight="1" x14ac:dyDescent="0.3">
      <c r="G491" s="38"/>
    </row>
    <row r="492" spans="7:7" ht="14.25" customHeight="1" x14ac:dyDescent="0.3">
      <c r="G492" s="38"/>
    </row>
    <row r="493" spans="7:7" ht="14.25" customHeight="1" x14ac:dyDescent="0.3">
      <c r="G493" s="38"/>
    </row>
    <row r="494" spans="7:7" ht="14.25" customHeight="1" x14ac:dyDescent="0.3">
      <c r="G494" s="38"/>
    </row>
    <row r="495" spans="7:7" ht="14.25" customHeight="1" x14ac:dyDescent="0.3">
      <c r="G495" s="38"/>
    </row>
    <row r="496" spans="7:7" ht="14.25" customHeight="1" x14ac:dyDescent="0.3">
      <c r="G496" s="38"/>
    </row>
    <row r="497" spans="7:7" ht="14.25" customHeight="1" x14ac:dyDescent="0.3">
      <c r="G497" s="38"/>
    </row>
    <row r="498" spans="7:7" ht="14.25" customHeight="1" x14ac:dyDescent="0.3">
      <c r="G498" s="38"/>
    </row>
    <row r="499" spans="7:7" ht="14.25" customHeight="1" x14ac:dyDescent="0.3">
      <c r="G499" s="38"/>
    </row>
    <row r="500" spans="7:7" ht="14.25" customHeight="1" x14ac:dyDescent="0.3">
      <c r="G500" s="38"/>
    </row>
    <row r="501" spans="7:7" ht="14.25" customHeight="1" x14ac:dyDescent="0.3">
      <c r="G501" s="38"/>
    </row>
    <row r="502" spans="7:7" ht="14.25" customHeight="1" x14ac:dyDescent="0.3">
      <c r="G502" s="38"/>
    </row>
    <row r="503" spans="7:7" ht="14.25" customHeight="1" x14ac:dyDescent="0.3">
      <c r="G503" s="38"/>
    </row>
    <row r="504" spans="7:7" ht="14.25" customHeight="1" x14ac:dyDescent="0.3">
      <c r="G504" s="38"/>
    </row>
    <row r="505" spans="7:7" ht="14.25" customHeight="1" x14ac:dyDescent="0.3">
      <c r="G505" s="38"/>
    </row>
    <row r="506" spans="7:7" ht="14.25" customHeight="1" x14ac:dyDescent="0.3">
      <c r="G506" s="38"/>
    </row>
    <row r="507" spans="7:7" ht="14.25" customHeight="1" x14ac:dyDescent="0.3">
      <c r="G507" s="38"/>
    </row>
    <row r="508" spans="7:7" ht="14.25" customHeight="1" x14ac:dyDescent="0.3">
      <c r="G508" s="38"/>
    </row>
    <row r="509" spans="7:7" ht="14.25" customHeight="1" x14ac:dyDescent="0.3">
      <c r="G509" s="38"/>
    </row>
    <row r="510" spans="7:7" ht="14.25" customHeight="1" x14ac:dyDescent="0.3">
      <c r="G510" s="38"/>
    </row>
    <row r="511" spans="7:7" ht="14.25" customHeight="1" x14ac:dyDescent="0.3">
      <c r="G511" s="38"/>
    </row>
    <row r="512" spans="7:7" ht="14.25" customHeight="1" x14ac:dyDescent="0.3">
      <c r="G512" s="38"/>
    </row>
    <row r="513" spans="7:7" ht="14.25" customHeight="1" x14ac:dyDescent="0.3">
      <c r="G513" s="38"/>
    </row>
    <row r="514" spans="7:7" ht="14.25" customHeight="1" x14ac:dyDescent="0.3">
      <c r="G514" s="38"/>
    </row>
    <row r="515" spans="7:7" ht="14.25" customHeight="1" x14ac:dyDescent="0.3">
      <c r="G515" s="38"/>
    </row>
    <row r="516" spans="7:7" ht="14.25" customHeight="1" x14ac:dyDescent="0.3">
      <c r="G516" s="38"/>
    </row>
    <row r="517" spans="7:7" ht="14.25" customHeight="1" x14ac:dyDescent="0.3">
      <c r="G517" s="38"/>
    </row>
    <row r="518" spans="7:7" ht="14.25" customHeight="1" x14ac:dyDescent="0.3">
      <c r="G518" s="38"/>
    </row>
    <row r="519" spans="7:7" ht="14.25" customHeight="1" x14ac:dyDescent="0.3">
      <c r="G519" s="38"/>
    </row>
    <row r="520" spans="7:7" ht="14.25" customHeight="1" x14ac:dyDescent="0.3">
      <c r="G520" s="38"/>
    </row>
    <row r="521" spans="7:7" ht="14.25" customHeight="1" x14ac:dyDescent="0.3">
      <c r="G521" s="38"/>
    </row>
    <row r="522" spans="7:7" ht="14.25" customHeight="1" x14ac:dyDescent="0.3">
      <c r="G522" s="38"/>
    </row>
    <row r="523" spans="7:7" ht="14.25" customHeight="1" x14ac:dyDescent="0.3">
      <c r="G523" s="38"/>
    </row>
    <row r="524" spans="7:7" ht="14.25" customHeight="1" x14ac:dyDescent="0.3">
      <c r="G524" s="38"/>
    </row>
    <row r="525" spans="7:7" ht="14.25" customHeight="1" x14ac:dyDescent="0.3">
      <c r="G525" s="38"/>
    </row>
    <row r="526" spans="7:7" ht="14.25" customHeight="1" x14ac:dyDescent="0.3">
      <c r="G526" s="38"/>
    </row>
    <row r="527" spans="7:7" ht="14.25" customHeight="1" x14ac:dyDescent="0.3">
      <c r="G527" s="38"/>
    </row>
    <row r="528" spans="7:7" ht="14.25" customHeight="1" x14ac:dyDescent="0.3">
      <c r="G528" s="38"/>
    </row>
    <row r="529" spans="7:7" ht="14.25" customHeight="1" x14ac:dyDescent="0.3">
      <c r="G529" s="38"/>
    </row>
    <row r="530" spans="7:7" ht="14.25" customHeight="1" x14ac:dyDescent="0.3">
      <c r="G530" s="38"/>
    </row>
    <row r="531" spans="7:7" ht="14.25" customHeight="1" x14ac:dyDescent="0.3">
      <c r="G531" s="38"/>
    </row>
    <row r="532" spans="7:7" ht="14.25" customHeight="1" x14ac:dyDescent="0.3">
      <c r="G532" s="38"/>
    </row>
    <row r="533" spans="7:7" ht="14.25" customHeight="1" x14ac:dyDescent="0.3">
      <c r="G533" s="38"/>
    </row>
    <row r="534" spans="7:7" ht="14.25" customHeight="1" x14ac:dyDescent="0.3">
      <c r="G534" s="38"/>
    </row>
    <row r="535" spans="7:7" ht="14.25" customHeight="1" x14ac:dyDescent="0.3">
      <c r="G535" s="38"/>
    </row>
    <row r="536" spans="7:7" ht="14.25" customHeight="1" x14ac:dyDescent="0.3">
      <c r="G536" s="38"/>
    </row>
    <row r="537" spans="7:7" ht="14.25" customHeight="1" x14ac:dyDescent="0.3">
      <c r="G537" s="38"/>
    </row>
    <row r="538" spans="7:7" ht="14.25" customHeight="1" x14ac:dyDescent="0.3">
      <c r="G538" s="38"/>
    </row>
    <row r="539" spans="7:7" ht="14.25" customHeight="1" x14ac:dyDescent="0.3">
      <c r="G539" s="38"/>
    </row>
    <row r="540" spans="7:7" ht="14.25" customHeight="1" x14ac:dyDescent="0.3">
      <c r="G540" s="38"/>
    </row>
    <row r="541" spans="7:7" ht="14.25" customHeight="1" x14ac:dyDescent="0.3">
      <c r="G541" s="38"/>
    </row>
    <row r="542" spans="7:7" ht="14.25" customHeight="1" x14ac:dyDescent="0.3">
      <c r="G542" s="38"/>
    </row>
    <row r="543" spans="7:7" ht="14.25" customHeight="1" x14ac:dyDescent="0.3">
      <c r="G543" s="38"/>
    </row>
    <row r="544" spans="7:7" ht="14.25" customHeight="1" x14ac:dyDescent="0.3">
      <c r="G544" s="38"/>
    </row>
    <row r="545" spans="7:7" ht="14.25" customHeight="1" x14ac:dyDescent="0.3">
      <c r="G545" s="38"/>
    </row>
    <row r="546" spans="7:7" ht="14.25" customHeight="1" x14ac:dyDescent="0.3">
      <c r="G546" s="38"/>
    </row>
    <row r="547" spans="7:7" ht="14.25" customHeight="1" x14ac:dyDescent="0.3">
      <c r="G547" s="38"/>
    </row>
    <row r="548" spans="7:7" ht="14.25" customHeight="1" x14ac:dyDescent="0.3">
      <c r="G548" s="38"/>
    </row>
    <row r="549" spans="7:7" ht="14.25" customHeight="1" x14ac:dyDescent="0.3">
      <c r="G549" s="38"/>
    </row>
    <row r="550" spans="7:7" ht="14.25" customHeight="1" x14ac:dyDescent="0.3">
      <c r="G550" s="38"/>
    </row>
    <row r="551" spans="7:7" ht="14.25" customHeight="1" x14ac:dyDescent="0.3">
      <c r="G551" s="38"/>
    </row>
    <row r="552" spans="7:7" ht="14.25" customHeight="1" x14ac:dyDescent="0.3">
      <c r="G552" s="38"/>
    </row>
    <row r="553" spans="7:7" ht="14.25" customHeight="1" x14ac:dyDescent="0.3">
      <c r="G553" s="38"/>
    </row>
    <row r="554" spans="7:7" ht="14.25" customHeight="1" x14ac:dyDescent="0.3">
      <c r="G554" s="38"/>
    </row>
    <row r="555" spans="7:7" ht="14.25" customHeight="1" x14ac:dyDescent="0.3">
      <c r="G555" s="38"/>
    </row>
    <row r="556" spans="7:7" ht="14.25" customHeight="1" x14ac:dyDescent="0.3">
      <c r="G556" s="38"/>
    </row>
    <row r="557" spans="7:7" ht="14.25" customHeight="1" x14ac:dyDescent="0.3">
      <c r="G557" s="38"/>
    </row>
    <row r="558" spans="7:7" ht="14.25" customHeight="1" x14ac:dyDescent="0.3">
      <c r="G558" s="38"/>
    </row>
    <row r="559" spans="7:7" ht="14.25" customHeight="1" x14ac:dyDescent="0.3">
      <c r="G559" s="38"/>
    </row>
    <row r="560" spans="7:7" ht="14.25" customHeight="1" x14ac:dyDescent="0.3">
      <c r="G560" s="38"/>
    </row>
    <row r="561" spans="7:7" ht="14.25" customHeight="1" x14ac:dyDescent="0.3">
      <c r="G561" s="38"/>
    </row>
    <row r="562" spans="7:7" ht="14.25" customHeight="1" x14ac:dyDescent="0.3">
      <c r="G562" s="38"/>
    </row>
    <row r="563" spans="7:7" ht="14.25" customHeight="1" x14ac:dyDescent="0.3">
      <c r="G563" s="38"/>
    </row>
    <row r="564" spans="7:7" ht="14.25" customHeight="1" x14ac:dyDescent="0.3">
      <c r="G564" s="38"/>
    </row>
    <row r="565" spans="7:7" ht="14.25" customHeight="1" x14ac:dyDescent="0.3">
      <c r="G565" s="38"/>
    </row>
    <row r="566" spans="7:7" ht="14.25" customHeight="1" x14ac:dyDescent="0.3">
      <c r="G566" s="38"/>
    </row>
    <row r="567" spans="7:7" ht="14.25" customHeight="1" x14ac:dyDescent="0.3">
      <c r="G567" s="38"/>
    </row>
    <row r="568" spans="7:7" ht="14.25" customHeight="1" x14ac:dyDescent="0.3">
      <c r="G568" s="38"/>
    </row>
    <row r="569" spans="7:7" ht="14.25" customHeight="1" x14ac:dyDescent="0.3">
      <c r="G569" s="38"/>
    </row>
    <row r="570" spans="7:7" ht="14.25" customHeight="1" x14ac:dyDescent="0.3">
      <c r="G570" s="38"/>
    </row>
    <row r="571" spans="7:7" ht="14.25" customHeight="1" x14ac:dyDescent="0.3">
      <c r="G571" s="38"/>
    </row>
    <row r="572" spans="7:7" ht="14.25" customHeight="1" x14ac:dyDescent="0.3">
      <c r="G572" s="38"/>
    </row>
    <row r="573" spans="7:7" ht="14.25" customHeight="1" x14ac:dyDescent="0.3">
      <c r="G573" s="38"/>
    </row>
    <row r="574" spans="7:7" ht="14.25" customHeight="1" x14ac:dyDescent="0.3">
      <c r="G574" s="38"/>
    </row>
    <row r="575" spans="7:7" ht="14.25" customHeight="1" x14ac:dyDescent="0.3">
      <c r="G575" s="38"/>
    </row>
    <row r="576" spans="7:7" ht="14.25" customHeight="1" x14ac:dyDescent="0.3">
      <c r="G576" s="38"/>
    </row>
    <row r="577" spans="7:7" ht="14.25" customHeight="1" x14ac:dyDescent="0.3">
      <c r="G577" s="38"/>
    </row>
    <row r="578" spans="7:7" ht="14.25" customHeight="1" x14ac:dyDescent="0.3">
      <c r="G578" s="38"/>
    </row>
    <row r="579" spans="7:7" ht="14.25" customHeight="1" x14ac:dyDescent="0.3">
      <c r="G579" s="38"/>
    </row>
    <row r="580" spans="7:7" ht="14.25" customHeight="1" x14ac:dyDescent="0.3">
      <c r="G580" s="38"/>
    </row>
    <row r="581" spans="7:7" ht="14.25" customHeight="1" x14ac:dyDescent="0.3">
      <c r="G581" s="38"/>
    </row>
    <row r="582" spans="7:7" ht="14.25" customHeight="1" x14ac:dyDescent="0.3">
      <c r="G582" s="38"/>
    </row>
    <row r="583" spans="7:7" ht="14.25" customHeight="1" x14ac:dyDescent="0.3">
      <c r="G583" s="38"/>
    </row>
    <row r="584" spans="7:7" ht="14.25" customHeight="1" x14ac:dyDescent="0.3">
      <c r="G584" s="38"/>
    </row>
    <row r="585" spans="7:7" ht="14.25" customHeight="1" x14ac:dyDescent="0.3">
      <c r="G585" s="38"/>
    </row>
    <row r="586" spans="7:7" ht="14.25" customHeight="1" x14ac:dyDescent="0.3">
      <c r="G586" s="38"/>
    </row>
    <row r="587" spans="7:7" ht="14.25" customHeight="1" x14ac:dyDescent="0.3">
      <c r="G587" s="38"/>
    </row>
    <row r="588" spans="7:7" ht="14.25" customHeight="1" x14ac:dyDescent="0.3">
      <c r="G588" s="38"/>
    </row>
    <row r="589" spans="7:7" ht="14.25" customHeight="1" x14ac:dyDescent="0.3">
      <c r="G589" s="38"/>
    </row>
    <row r="590" spans="7:7" ht="14.25" customHeight="1" x14ac:dyDescent="0.3">
      <c r="G590" s="38"/>
    </row>
    <row r="591" spans="7:7" ht="14.25" customHeight="1" x14ac:dyDescent="0.3">
      <c r="G591" s="38"/>
    </row>
    <row r="592" spans="7:7" ht="14.25" customHeight="1" x14ac:dyDescent="0.3">
      <c r="G592" s="38"/>
    </row>
    <row r="593" spans="7:7" ht="14.25" customHeight="1" x14ac:dyDescent="0.3">
      <c r="G593" s="38"/>
    </row>
    <row r="594" spans="7:7" ht="14.25" customHeight="1" x14ac:dyDescent="0.3">
      <c r="G594" s="38"/>
    </row>
    <row r="595" spans="7:7" ht="14.25" customHeight="1" x14ac:dyDescent="0.3">
      <c r="G595" s="38"/>
    </row>
    <row r="596" spans="7:7" ht="14.25" customHeight="1" x14ac:dyDescent="0.3">
      <c r="G596" s="38"/>
    </row>
    <row r="597" spans="7:7" ht="14.25" customHeight="1" x14ac:dyDescent="0.3">
      <c r="G597" s="38"/>
    </row>
    <row r="598" spans="7:7" ht="14.25" customHeight="1" x14ac:dyDescent="0.3">
      <c r="G598" s="38"/>
    </row>
    <row r="599" spans="7:7" ht="14.25" customHeight="1" x14ac:dyDescent="0.3">
      <c r="G599" s="38"/>
    </row>
    <row r="600" spans="7:7" ht="14.25" customHeight="1" x14ac:dyDescent="0.3">
      <c r="G600" s="38"/>
    </row>
    <row r="601" spans="7:7" ht="14.25" customHeight="1" x14ac:dyDescent="0.3">
      <c r="G601" s="38"/>
    </row>
    <row r="602" spans="7:7" ht="14.25" customHeight="1" x14ac:dyDescent="0.3">
      <c r="G602" s="38"/>
    </row>
    <row r="603" spans="7:7" ht="14.25" customHeight="1" x14ac:dyDescent="0.3">
      <c r="G603" s="38"/>
    </row>
    <row r="604" spans="7:7" ht="14.25" customHeight="1" x14ac:dyDescent="0.3">
      <c r="G604" s="38"/>
    </row>
    <row r="605" spans="7:7" ht="14.25" customHeight="1" x14ac:dyDescent="0.3">
      <c r="G605" s="38"/>
    </row>
    <row r="606" spans="7:7" ht="14.25" customHeight="1" x14ac:dyDescent="0.3">
      <c r="G606" s="38"/>
    </row>
    <row r="607" spans="7:7" ht="14.25" customHeight="1" x14ac:dyDescent="0.3">
      <c r="G607" s="38"/>
    </row>
    <row r="608" spans="7:7" ht="14.25" customHeight="1" x14ac:dyDescent="0.3">
      <c r="G608" s="38"/>
    </row>
    <row r="609" spans="7:7" ht="14.25" customHeight="1" x14ac:dyDescent="0.3">
      <c r="G609" s="38"/>
    </row>
    <row r="610" spans="7:7" ht="14.25" customHeight="1" x14ac:dyDescent="0.3">
      <c r="G610" s="38"/>
    </row>
    <row r="611" spans="7:7" ht="14.25" customHeight="1" x14ac:dyDescent="0.3">
      <c r="G611" s="38"/>
    </row>
    <row r="612" spans="7:7" ht="14.25" customHeight="1" x14ac:dyDescent="0.3">
      <c r="G612" s="38"/>
    </row>
    <row r="613" spans="7:7" ht="14.25" customHeight="1" x14ac:dyDescent="0.3">
      <c r="G613" s="38"/>
    </row>
    <row r="614" spans="7:7" ht="14.25" customHeight="1" x14ac:dyDescent="0.3">
      <c r="G614" s="38"/>
    </row>
    <row r="615" spans="7:7" ht="14.25" customHeight="1" x14ac:dyDescent="0.3">
      <c r="G615" s="38"/>
    </row>
    <row r="616" spans="7:7" ht="14.25" customHeight="1" x14ac:dyDescent="0.3">
      <c r="G616" s="38"/>
    </row>
    <row r="617" spans="7:7" ht="14.25" customHeight="1" x14ac:dyDescent="0.3">
      <c r="G617" s="38"/>
    </row>
    <row r="618" spans="7:7" ht="14.25" customHeight="1" x14ac:dyDescent="0.3">
      <c r="G618" s="38"/>
    </row>
    <row r="619" spans="7:7" ht="14.25" customHeight="1" x14ac:dyDescent="0.3">
      <c r="G619" s="38"/>
    </row>
    <row r="620" spans="7:7" ht="14.25" customHeight="1" x14ac:dyDescent="0.3">
      <c r="G620" s="38"/>
    </row>
    <row r="621" spans="7:7" ht="14.25" customHeight="1" x14ac:dyDescent="0.3">
      <c r="G621" s="38"/>
    </row>
    <row r="622" spans="7:7" ht="14.25" customHeight="1" x14ac:dyDescent="0.3">
      <c r="G622" s="38"/>
    </row>
    <row r="623" spans="7:7" ht="14.25" customHeight="1" x14ac:dyDescent="0.3">
      <c r="G623" s="38"/>
    </row>
    <row r="624" spans="7:7" ht="14.25" customHeight="1" x14ac:dyDescent="0.3">
      <c r="G624" s="38"/>
    </row>
    <row r="625" spans="7:7" ht="14.25" customHeight="1" x14ac:dyDescent="0.3">
      <c r="G625" s="38"/>
    </row>
    <row r="626" spans="7:7" ht="14.25" customHeight="1" x14ac:dyDescent="0.3">
      <c r="G626" s="38"/>
    </row>
    <row r="627" spans="7:7" ht="14.25" customHeight="1" x14ac:dyDescent="0.3">
      <c r="G627" s="38"/>
    </row>
    <row r="628" spans="7:7" ht="14.25" customHeight="1" x14ac:dyDescent="0.3">
      <c r="G628" s="38"/>
    </row>
    <row r="629" spans="7:7" ht="14.25" customHeight="1" x14ac:dyDescent="0.3">
      <c r="G629" s="38"/>
    </row>
    <row r="630" spans="7:7" ht="14.25" customHeight="1" x14ac:dyDescent="0.3">
      <c r="G630" s="38"/>
    </row>
    <row r="631" spans="7:7" ht="14.25" customHeight="1" x14ac:dyDescent="0.3">
      <c r="G631" s="38"/>
    </row>
    <row r="632" spans="7:7" ht="14.25" customHeight="1" x14ac:dyDescent="0.3">
      <c r="G632" s="38"/>
    </row>
    <row r="633" spans="7:7" ht="14.25" customHeight="1" x14ac:dyDescent="0.3">
      <c r="G633" s="38"/>
    </row>
    <row r="634" spans="7:7" ht="14.25" customHeight="1" x14ac:dyDescent="0.3">
      <c r="G634" s="38"/>
    </row>
    <row r="635" spans="7:7" ht="14.25" customHeight="1" x14ac:dyDescent="0.3">
      <c r="G635" s="38"/>
    </row>
    <row r="636" spans="7:7" ht="14.25" customHeight="1" x14ac:dyDescent="0.3">
      <c r="G636" s="38"/>
    </row>
    <row r="637" spans="7:7" ht="14.25" customHeight="1" x14ac:dyDescent="0.3">
      <c r="G637" s="38"/>
    </row>
    <row r="638" spans="7:7" ht="14.25" customHeight="1" x14ac:dyDescent="0.3">
      <c r="G638" s="38"/>
    </row>
    <row r="639" spans="7:7" ht="14.25" customHeight="1" x14ac:dyDescent="0.3">
      <c r="G639" s="38"/>
    </row>
    <row r="640" spans="7:7" ht="14.25" customHeight="1" x14ac:dyDescent="0.3">
      <c r="G640" s="38"/>
    </row>
    <row r="641" spans="7:7" ht="14.25" customHeight="1" x14ac:dyDescent="0.3">
      <c r="G641" s="38"/>
    </row>
    <row r="642" spans="7:7" ht="14.25" customHeight="1" x14ac:dyDescent="0.3">
      <c r="G642" s="38"/>
    </row>
    <row r="643" spans="7:7" ht="14.25" customHeight="1" x14ac:dyDescent="0.3">
      <c r="G643" s="38"/>
    </row>
    <row r="644" spans="7:7" ht="14.25" customHeight="1" x14ac:dyDescent="0.3">
      <c r="G644" s="38"/>
    </row>
    <row r="645" spans="7:7" ht="14.25" customHeight="1" x14ac:dyDescent="0.3">
      <c r="G645" s="38"/>
    </row>
    <row r="646" spans="7:7" ht="14.25" customHeight="1" x14ac:dyDescent="0.3">
      <c r="G646" s="38"/>
    </row>
    <row r="647" spans="7:7" ht="14.25" customHeight="1" x14ac:dyDescent="0.3">
      <c r="G647" s="38"/>
    </row>
    <row r="648" spans="7:7" ht="14.25" customHeight="1" x14ac:dyDescent="0.3">
      <c r="G648" s="38"/>
    </row>
    <row r="649" spans="7:7" ht="14.25" customHeight="1" x14ac:dyDescent="0.3">
      <c r="G649" s="38"/>
    </row>
    <row r="650" spans="7:7" ht="14.25" customHeight="1" x14ac:dyDescent="0.3">
      <c r="G650" s="38"/>
    </row>
    <row r="651" spans="7:7" ht="14.25" customHeight="1" x14ac:dyDescent="0.3">
      <c r="G651" s="38"/>
    </row>
    <row r="652" spans="7:7" ht="14.25" customHeight="1" x14ac:dyDescent="0.3">
      <c r="G652" s="38"/>
    </row>
    <row r="653" spans="7:7" ht="14.25" customHeight="1" x14ac:dyDescent="0.3">
      <c r="G653" s="38"/>
    </row>
    <row r="654" spans="7:7" ht="14.25" customHeight="1" x14ac:dyDescent="0.3">
      <c r="G654" s="38"/>
    </row>
    <row r="655" spans="7:7" ht="14.25" customHeight="1" x14ac:dyDescent="0.3">
      <c r="G655" s="38"/>
    </row>
    <row r="656" spans="7:7" ht="14.25" customHeight="1" x14ac:dyDescent="0.3">
      <c r="G656" s="38"/>
    </row>
    <row r="657" spans="7:7" ht="14.25" customHeight="1" x14ac:dyDescent="0.3">
      <c r="G657" s="38"/>
    </row>
    <row r="658" spans="7:7" ht="14.25" customHeight="1" x14ac:dyDescent="0.3">
      <c r="G658" s="38"/>
    </row>
    <row r="659" spans="7:7" ht="14.25" customHeight="1" x14ac:dyDescent="0.3">
      <c r="G659" s="38"/>
    </row>
    <row r="660" spans="7:7" ht="14.25" customHeight="1" x14ac:dyDescent="0.3">
      <c r="G660" s="38"/>
    </row>
    <row r="661" spans="7:7" ht="14.25" customHeight="1" x14ac:dyDescent="0.3">
      <c r="G661" s="38"/>
    </row>
    <row r="662" spans="7:7" ht="14.25" customHeight="1" x14ac:dyDescent="0.3">
      <c r="G662" s="38"/>
    </row>
    <row r="663" spans="7:7" ht="14.25" customHeight="1" x14ac:dyDescent="0.3">
      <c r="G663" s="38"/>
    </row>
    <row r="664" spans="7:7" ht="14.25" customHeight="1" x14ac:dyDescent="0.3">
      <c r="G664" s="38"/>
    </row>
    <row r="665" spans="7:7" ht="14.25" customHeight="1" x14ac:dyDescent="0.3">
      <c r="G665" s="38"/>
    </row>
    <row r="666" spans="7:7" ht="14.25" customHeight="1" x14ac:dyDescent="0.3">
      <c r="G666" s="38"/>
    </row>
    <row r="667" spans="7:7" ht="14.25" customHeight="1" x14ac:dyDescent="0.3">
      <c r="G667" s="38"/>
    </row>
    <row r="668" spans="7:7" ht="14.25" customHeight="1" x14ac:dyDescent="0.3">
      <c r="G668" s="38"/>
    </row>
    <row r="669" spans="7:7" ht="14.25" customHeight="1" x14ac:dyDescent="0.3">
      <c r="G669" s="38"/>
    </row>
    <row r="670" spans="7:7" ht="14.25" customHeight="1" x14ac:dyDescent="0.3">
      <c r="G670" s="38"/>
    </row>
    <row r="671" spans="7:7" ht="14.25" customHeight="1" x14ac:dyDescent="0.3">
      <c r="G671" s="38"/>
    </row>
    <row r="672" spans="7:7" ht="14.25" customHeight="1" x14ac:dyDescent="0.3">
      <c r="G672" s="38"/>
    </row>
    <row r="673" spans="7:7" ht="14.25" customHeight="1" x14ac:dyDescent="0.3">
      <c r="G673" s="38"/>
    </row>
    <row r="674" spans="7:7" ht="14.25" customHeight="1" x14ac:dyDescent="0.3">
      <c r="G674" s="38"/>
    </row>
    <row r="675" spans="7:7" ht="14.25" customHeight="1" x14ac:dyDescent="0.3">
      <c r="G675" s="38"/>
    </row>
    <row r="676" spans="7:7" ht="14.25" customHeight="1" x14ac:dyDescent="0.3">
      <c r="G676" s="38"/>
    </row>
    <row r="677" spans="7:7" ht="14.25" customHeight="1" x14ac:dyDescent="0.3">
      <c r="G677" s="38"/>
    </row>
    <row r="678" spans="7:7" ht="14.25" customHeight="1" x14ac:dyDescent="0.3">
      <c r="G678" s="38"/>
    </row>
    <row r="679" spans="7:7" ht="14.25" customHeight="1" x14ac:dyDescent="0.3">
      <c r="G679" s="38"/>
    </row>
    <row r="680" spans="7:7" ht="14.25" customHeight="1" x14ac:dyDescent="0.3">
      <c r="G680" s="38"/>
    </row>
    <row r="681" spans="7:7" ht="14.25" customHeight="1" x14ac:dyDescent="0.3">
      <c r="G681" s="38"/>
    </row>
    <row r="682" spans="7:7" ht="14.25" customHeight="1" x14ac:dyDescent="0.3">
      <c r="G682" s="38"/>
    </row>
    <row r="683" spans="7:7" ht="14.25" customHeight="1" x14ac:dyDescent="0.3">
      <c r="G683" s="38"/>
    </row>
    <row r="684" spans="7:7" ht="14.25" customHeight="1" x14ac:dyDescent="0.3">
      <c r="G684" s="38"/>
    </row>
    <row r="685" spans="7:7" ht="14.25" customHeight="1" x14ac:dyDescent="0.3">
      <c r="G685" s="38"/>
    </row>
    <row r="686" spans="7:7" ht="14.25" customHeight="1" x14ac:dyDescent="0.3">
      <c r="G686" s="38"/>
    </row>
    <row r="687" spans="7:7" ht="14.25" customHeight="1" x14ac:dyDescent="0.3">
      <c r="G687" s="38"/>
    </row>
    <row r="688" spans="7:7" ht="14.25" customHeight="1" x14ac:dyDescent="0.3">
      <c r="G688" s="38"/>
    </row>
    <row r="689" spans="7:7" ht="14.25" customHeight="1" x14ac:dyDescent="0.3">
      <c r="G689" s="38"/>
    </row>
    <row r="690" spans="7:7" ht="14.25" customHeight="1" x14ac:dyDescent="0.3">
      <c r="G690" s="38"/>
    </row>
    <row r="691" spans="7:7" ht="14.25" customHeight="1" x14ac:dyDescent="0.3">
      <c r="G691" s="38"/>
    </row>
    <row r="692" spans="7:7" ht="14.25" customHeight="1" x14ac:dyDescent="0.3">
      <c r="G692" s="38"/>
    </row>
    <row r="693" spans="7:7" ht="14.25" customHeight="1" x14ac:dyDescent="0.3">
      <c r="G693" s="38"/>
    </row>
    <row r="694" spans="7:7" ht="14.25" customHeight="1" x14ac:dyDescent="0.3">
      <c r="G694" s="38"/>
    </row>
    <row r="695" spans="7:7" ht="14.25" customHeight="1" x14ac:dyDescent="0.3">
      <c r="G695" s="38"/>
    </row>
    <row r="696" spans="7:7" ht="14.25" customHeight="1" x14ac:dyDescent="0.3">
      <c r="G696" s="38"/>
    </row>
    <row r="697" spans="7:7" ht="14.25" customHeight="1" x14ac:dyDescent="0.3">
      <c r="G697" s="38"/>
    </row>
    <row r="698" spans="7:7" ht="14.25" customHeight="1" x14ac:dyDescent="0.3">
      <c r="G698" s="38"/>
    </row>
    <row r="699" spans="7:7" ht="14.25" customHeight="1" x14ac:dyDescent="0.3">
      <c r="G699" s="38"/>
    </row>
    <row r="700" spans="7:7" ht="14.25" customHeight="1" x14ac:dyDescent="0.3">
      <c r="G700" s="38"/>
    </row>
    <row r="701" spans="7:7" ht="14.25" customHeight="1" x14ac:dyDescent="0.3">
      <c r="G701" s="38"/>
    </row>
    <row r="702" spans="7:7" ht="14.25" customHeight="1" x14ac:dyDescent="0.3">
      <c r="G702" s="38"/>
    </row>
    <row r="703" spans="7:7" ht="14.25" customHeight="1" x14ac:dyDescent="0.3">
      <c r="G703" s="38"/>
    </row>
    <row r="704" spans="7:7" ht="14.25" customHeight="1" x14ac:dyDescent="0.3">
      <c r="G704" s="38"/>
    </row>
    <row r="705" spans="7:7" ht="14.25" customHeight="1" x14ac:dyDescent="0.3">
      <c r="G705" s="38"/>
    </row>
    <row r="706" spans="7:7" ht="14.25" customHeight="1" x14ac:dyDescent="0.3">
      <c r="G706" s="38"/>
    </row>
    <row r="707" spans="7:7" ht="14.25" customHeight="1" x14ac:dyDescent="0.3">
      <c r="G707" s="38"/>
    </row>
    <row r="708" spans="7:7" ht="14.25" customHeight="1" x14ac:dyDescent="0.3">
      <c r="G708" s="38"/>
    </row>
    <row r="709" spans="7:7" ht="14.25" customHeight="1" x14ac:dyDescent="0.3">
      <c r="G709" s="38"/>
    </row>
    <row r="710" spans="7:7" ht="14.25" customHeight="1" x14ac:dyDescent="0.3">
      <c r="G710" s="38"/>
    </row>
    <row r="711" spans="7:7" ht="14.25" customHeight="1" x14ac:dyDescent="0.3">
      <c r="G711" s="38"/>
    </row>
    <row r="712" spans="7:7" ht="14.25" customHeight="1" x14ac:dyDescent="0.3">
      <c r="G712" s="38"/>
    </row>
    <row r="713" spans="7:7" ht="14.25" customHeight="1" x14ac:dyDescent="0.3">
      <c r="G713" s="38"/>
    </row>
    <row r="714" spans="7:7" ht="14.25" customHeight="1" x14ac:dyDescent="0.3">
      <c r="G714" s="38"/>
    </row>
    <row r="715" spans="7:7" ht="14.25" customHeight="1" x14ac:dyDescent="0.3">
      <c r="G715" s="38"/>
    </row>
    <row r="716" spans="7:7" ht="14.25" customHeight="1" x14ac:dyDescent="0.3">
      <c r="G716" s="38"/>
    </row>
    <row r="717" spans="7:7" ht="14.25" customHeight="1" x14ac:dyDescent="0.3">
      <c r="G717" s="38"/>
    </row>
    <row r="718" spans="7:7" ht="14.25" customHeight="1" x14ac:dyDescent="0.3">
      <c r="G718" s="38"/>
    </row>
    <row r="719" spans="7:7" ht="14.25" customHeight="1" x14ac:dyDescent="0.3">
      <c r="G719" s="38"/>
    </row>
    <row r="720" spans="7:7" ht="14.25" customHeight="1" x14ac:dyDescent="0.3">
      <c r="G720" s="38"/>
    </row>
    <row r="721" spans="7:7" ht="14.25" customHeight="1" x14ac:dyDescent="0.3">
      <c r="G721" s="38"/>
    </row>
    <row r="722" spans="7:7" ht="14.25" customHeight="1" x14ac:dyDescent="0.3">
      <c r="G722" s="38"/>
    </row>
    <row r="723" spans="7:7" ht="14.25" customHeight="1" x14ac:dyDescent="0.3">
      <c r="G723" s="38"/>
    </row>
    <row r="724" spans="7:7" ht="14.25" customHeight="1" x14ac:dyDescent="0.3">
      <c r="G724" s="38"/>
    </row>
    <row r="725" spans="7:7" ht="14.25" customHeight="1" x14ac:dyDescent="0.3">
      <c r="G725" s="38"/>
    </row>
    <row r="726" spans="7:7" ht="14.25" customHeight="1" x14ac:dyDescent="0.3">
      <c r="G726" s="38"/>
    </row>
    <row r="727" spans="7:7" ht="14.25" customHeight="1" x14ac:dyDescent="0.3">
      <c r="G727" s="38"/>
    </row>
    <row r="728" spans="7:7" ht="14.25" customHeight="1" x14ac:dyDescent="0.3">
      <c r="G728" s="38"/>
    </row>
    <row r="729" spans="7:7" ht="14.25" customHeight="1" x14ac:dyDescent="0.3">
      <c r="G729" s="38"/>
    </row>
    <row r="730" spans="7:7" ht="14.25" customHeight="1" x14ac:dyDescent="0.3">
      <c r="G730" s="38"/>
    </row>
    <row r="731" spans="7:7" ht="14.25" customHeight="1" x14ac:dyDescent="0.3">
      <c r="G731" s="38"/>
    </row>
    <row r="732" spans="7:7" ht="14.25" customHeight="1" x14ac:dyDescent="0.3">
      <c r="G732" s="38"/>
    </row>
    <row r="733" spans="7:7" ht="14.25" customHeight="1" x14ac:dyDescent="0.3">
      <c r="G733" s="38"/>
    </row>
    <row r="734" spans="7:7" ht="14.25" customHeight="1" x14ac:dyDescent="0.3">
      <c r="G734" s="38"/>
    </row>
    <row r="735" spans="7:7" ht="14.25" customHeight="1" x14ac:dyDescent="0.3">
      <c r="G735" s="38"/>
    </row>
    <row r="736" spans="7:7" ht="14.25" customHeight="1" x14ac:dyDescent="0.3">
      <c r="G736" s="38"/>
    </row>
    <row r="737" spans="7:7" ht="14.25" customHeight="1" x14ac:dyDescent="0.3">
      <c r="G737" s="38"/>
    </row>
    <row r="738" spans="7:7" ht="14.25" customHeight="1" x14ac:dyDescent="0.3">
      <c r="G738" s="38"/>
    </row>
    <row r="739" spans="7:7" ht="14.25" customHeight="1" x14ac:dyDescent="0.3">
      <c r="G739" s="38"/>
    </row>
    <row r="740" spans="7:7" ht="14.25" customHeight="1" x14ac:dyDescent="0.3">
      <c r="G740" s="38"/>
    </row>
    <row r="741" spans="7:7" ht="14.25" customHeight="1" x14ac:dyDescent="0.3">
      <c r="G741" s="38"/>
    </row>
    <row r="742" spans="7:7" ht="14.25" customHeight="1" x14ac:dyDescent="0.3">
      <c r="G742" s="38"/>
    </row>
    <row r="743" spans="7:7" ht="14.25" customHeight="1" x14ac:dyDescent="0.3">
      <c r="G743" s="38"/>
    </row>
    <row r="744" spans="7:7" ht="14.25" customHeight="1" x14ac:dyDescent="0.3">
      <c r="G744" s="38"/>
    </row>
    <row r="745" spans="7:7" ht="14.25" customHeight="1" x14ac:dyDescent="0.3">
      <c r="G745" s="38"/>
    </row>
    <row r="746" spans="7:7" ht="14.25" customHeight="1" x14ac:dyDescent="0.3">
      <c r="G746" s="38"/>
    </row>
    <row r="747" spans="7:7" ht="14.25" customHeight="1" x14ac:dyDescent="0.3">
      <c r="G747" s="38"/>
    </row>
    <row r="748" spans="7:7" ht="14.25" customHeight="1" x14ac:dyDescent="0.3">
      <c r="G748" s="38"/>
    </row>
    <row r="749" spans="7:7" ht="14.25" customHeight="1" x14ac:dyDescent="0.3">
      <c r="G749" s="38"/>
    </row>
    <row r="750" spans="7:7" ht="14.25" customHeight="1" x14ac:dyDescent="0.3">
      <c r="G750" s="38"/>
    </row>
    <row r="751" spans="7:7" ht="14.25" customHeight="1" x14ac:dyDescent="0.3">
      <c r="G751" s="38"/>
    </row>
    <row r="752" spans="7:7" ht="14.25" customHeight="1" x14ac:dyDescent="0.3">
      <c r="G752" s="38"/>
    </row>
    <row r="753" spans="7:7" ht="14.25" customHeight="1" x14ac:dyDescent="0.3">
      <c r="G753" s="38"/>
    </row>
    <row r="754" spans="7:7" ht="14.25" customHeight="1" x14ac:dyDescent="0.3">
      <c r="G754" s="38"/>
    </row>
    <row r="755" spans="7:7" ht="14.25" customHeight="1" x14ac:dyDescent="0.3">
      <c r="G755" s="38"/>
    </row>
    <row r="756" spans="7:7" ht="14.25" customHeight="1" x14ac:dyDescent="0.3">
      <c r="G756" s="38"/>
    </row>
    <row r="757" spans="7:7" ht="14.25" customHeight="1" x14ac:dyDescent="0.3">
      <c r="G757" s="38"/>
    </row>
    <row r="758" spans="7:7" ht="14.25" customHeight="1" x14ac:dyDescent="0.3">
      <c r="G758" s="38"/>
    </row>
    <row r="759" spans="7:7" ht="14.25" customHeight="1" x14ac:dyDescent="0.3">
      <c r="G759" s="38"/>
    </row>
    <row r="760" spans="7:7" ht="14.25" customHeight="1" x14ac:dyDescent="0.3">
      <c r="G760" s="38"/>
    </row>
    <row r="761" spans="7:7" ht="14.25" customHeight="1" x14ac:dyDescent="0.3">
      <c r="G761" s="38"/>
    </row>
    <row r="762" spans="7:7" ht="14.25" customHeight="1" x14ac:dyDescent="0.3">
      <c r="G762" s="38"/>
    </row>
    <row r="763" spans="7:7" ht="14.25" customHeight="1" x14ac:dyDescent="0.3">
      <c r="G763" s="38"/>
    </row>
    <row r="764" spans="7:7" ht="14.25" customHeight="1" x14ac:dyDescent="0.3">
      <c r="G764" s="38"/>
    </row>
    <row r="765" spans="7:7" ht="14.25" customHeight="1" x14ac:dyDescent="0.3">
      <c r="G765" s="38"/>
    </row>
    <row r="766" spans="7:7" ht="14.25" customHeight="1" x14ac:dyDescent="0.3">
      <c r="G766" s="38"/>
    </row>
    <row r="767" spans="7:7" ht="14.25" customHeight="1" x14ac:dyDescent="0.3">
      <c r="G767" s="38"/>
    </row>
    <row r="768" spans="7:7" ht="14.25" customHeight="1" x14ac:dyDescent="0.3">
      <c r="G768" s="38"/>
    </row>
    <row r="769" spans="7:7" ht="14.25" customHeight="1" x14ac:dyDescent="0.3">
      <c r="G769" s="38"/>
    </row>
    <row r="770" spans="7:7" ht="14.25" customHeight="1" x14ac:dyDescent="0.3">
      <c r="G770" s="38"/>
    </row>
    <row r="771" spans="7:7" ht="14.25" customHeight="1" x14ac:dyDescent="0.3">
      <c r="G771" s="38"/>
    </row>
    <row r="772" spans="7:7" ht="14.25" customHeight="1" x14ac:dyDescent="0.3">
      <c r="G772" s="38"/>
    </row>
    <row r="773" spans="7:7" ht="14.25" customHeight="1" x14ac:dyDescent="0.3">
      <c r="G773" s="38"/>
    </row>
    <row r="774" spans="7:7" ht="14.25" customHeight="1" x14ac:dyDescent="0.3">
      <c r="G774" s="38"/>
    </row>
    <row r="775" spans="7:7" ht="14.25" customHeight="1" x14ac:dyDescent="0.3">
      <c r="G775" s="38"/>
    </row>
    <row r="776" spans="7:7" ht="14.25" customHeight="1" x14ac:dyDescent="0.3">
      <c r="G776" s="38"/>
    </row>
    <row r="777" spans="7:7" ht="14.25" customHeight="1" x14ac:dyDescent="0.3">
      <c r="G777" s="38"/>
    </row>
    <row r="778" spans="7:7" ht="14.25" customHeight="1" x14ac:dyDescent="0.3">
      <c r="G778" s="38"/>
    </row>
    <row r="779" spans="7:7" ht="14.25" customHeight="1" x14ac:dyDescent="0.3">
      <c r="G779" s="38"/>
    </row>
    <row r="780" spans="7:7" ht="14.25" customHeight="1" x14ac:dyDescent="0.3">
      <c r="G780" s="38"/>
    </row>
    <row r="781" spans="7:7" ht="14.25" customHeight="1" x14ac:dyDescent="0.3">
      <c r="G781" s="38"/>
    </row>
    <row r="782" spans="7:7" ht="14.25" customHeight="1" x14ac:dyDescent="0.3">
      <c r="G782" s="38"/>
    </row>
    <row r="783" spans="7:7" ht="14.25" customHeight="1" x14ac:dyDescent="0.3">
      <c r="G783" s="38"/>
    </row>
    <row r="784" spans="7:7" ht="14.25" customHeight="1" x14ac:dyDescent="0.3">
      <c r="G784" s="38"/>
    </row>
    <row r="785" spans="7:7" ht="14.25" customHeight="1" x14ac:dyDescent="0.3">
      <c r="G785" s="38"/>
    </row>
    <row r="786" spans="7:7" ht="14.25" customHeight="1" x14ac:dyDescent="0.3">
      <c r="G786" s="38"/>
    </row>
    <row r="787" spans="7:7" ht="14.25" customHeight="1" x14ac:dyDescent="0.3">
      <c r="G787" s="38"/>
    </row>
    <row r="788" spans="7:7" ht="14.25" customHeight="1" x14ac:dyDescent="0.3">
      <c r="G788" s="38"/>
    </row>
    <row r="789" spans="7:7" ht="14.25" customHeight="1" x14ac:dyDescent="0.3">
      <c r="G789" s="38"/>
    </row>
    <row r="790" spans="7:7" ht="14.25" customHeight="1" x14ac:dyDescent="0.3">
      <c r="G790" s="38"/>
    </row>
    <row r="791" spans="7:7" ht="14.25" customHeight="1" x14ac:dyDescent="0.3">
      <c r="G791" s="38"/>
    </row>
    <row r="792" spans="7:7" ht="14.25" customHeight="1" x14ac:dyDescent="0.3">
      <c r="G792" s="38"/>
    </row>
    <row r="793" spans="7:7" ht="14.25" customHeight="1" x14ac:dyDescent="0.3">
      <c r="G793" s="38"/>
    </row>
    <row r="794" spans="7:7" ht="14.25" customHeight="1" x14ac:dyDescent="0.3">
      <c r="G794" s="38"/>
    </row>
    <row r="795" spans="7:7" ht="14.25" customHeight="1" x14ac:dyDescent="0.3">
      <c r="G795" s="38"/>
    </row>
    <row r="796" spans="7:7" ht="14.25" customHeight="1" x14ac:dyDescent="0.3">
      <c r="G796" s="38"/>
    </row>
    <row r="797" spans="7:7" ht="14.25" customHeight="1" x14ac:dyDescent="0.3">
      <c r="G797" s="38"/>
    </row>
    <row r="798" spans="7:7" ht="14.25" customHeight="1" x14ac:dyDescent="0.3">
      <c r="G798" s="38"/>
    </row>
    <row r="799" spans="7:7" ht="14.25" customHeight="1" x14ac:dyDescent="0.3">
      <c r="G799" s="38"/>
    </row>
    <row r="800" spans="7:7" ht="14.25" customHeight="1" x14ac:dyDescent="0.3">
      <c r="G800" s="38"/>
    </row>
    <row r="801" spans="7:7" ht="14.25" customHeight="1" x14ac:dyDescent="0.3">
      <c r="G801" s="38"/>
    </row>
    <row r="802" spans="7:7" ht="14.25" customHeight="1" x14ac:dyDescent="0.3">
      <c r="G802" s="38"/>
    </row>
    <row r="803" spans="7:7" ht="14.25" customHeight="1" x14ac:dyDescent="0.3">
      <c r="G803" s="38"/>
    </row>
    <row r="804" spans="7:7" ht="14.25" customHeight="1" x14ac:dyDescent="0.3">
      <c r="G804" s="38"/>
    </row>
    <row r="805" spans="7:7" ht="14.25" customHeight="1" x14ac:dyDescent="0.3">
      <c r="G805" s="38"/>
    </row>
    <row r="806" spans="7:7" ht="14.25" customHeight="1" x14ac:dyDescent="0.3">
      <c r="G806" s="38"/>
    </row>
    <row r="807" spans="7:7" ht="14.25" customHeight="1" x14ac:dyDescent="0.3">
      <c r="G807" s="38"/>
    </row>
    <row r="808" spans="7:7" ht="14.25" customHeight="1" x14ac:dyDescent="0.3">
      <c r="G808" s="38"/>
    </row>
    <row r="809" spans="7:7" ht="14.25" customHeight="1" x14ac:dyDescent="0.3">
      <c r="G809" s="38"/>
    </row>
    <row r="810" spans="7:7" ht="14.25" customHeight="1" x14ac:dyDescent="0.3">
      <c r="G810" s="38"/>
    </row>
    <row r="811" spans="7:7" ht="14.25" customHeight="1" x14ac:dyDescent="0.3">
      <c r="G811" s="38"/>
    </row>
    <row r="812" spans="7:7" ht="14.25" customHeight="1" x14ac:dyDescent="0.3">
      <c r="G812" s="38"/>
    </row>
    <row r="813" spans="7:7" ht="14.25" customHeight="1" x14ac:dyDescent="0.3">
      <c r="G813" s="38"/>
    </row>
    <row r="814" spans="7:7" ht="14.25" customHeight="1" x14ac:dyDescent="0.3">
      <c r="G814" s="38"/>
    </row>
    <row r="815" spans="7:7" ht="14.25" customHeight="1" x14ac:dyDescent="0.3">
      <c r="G815" s="38"/>
    </row>
    <row r="816" spans="7:7" ht="14.25" customHeight="1" x14ac:dyDescent="0.3">
      <c r="G816" s="38"/>
    </row>
    <row r="817" spans="7:7" ht="14.25" customHeight="1" x14ac:dyDescent="0.3">
      <c r="G817" s="38"/>
    </row>
    <row r="818" spans="7:7" ht="14.25" customHeight="1" x14ac:dyDescent="0.3">
      <c r="G818" s="38"/>
    </row>
    <row r="819" spans="7:7" ht="14.25" customHeight="1" x14ac:dyDescent="0.3">
      <c r="G819" s="38"/>
    </row>
    <row r="820" spans="7:7" ht="14.25" customHeight="1" x14ac:dyDescent="0.3">
      <c r="G820" s="38"/>
    </row>
    <row r="821" spans="7:7" ht="14.25" customHeight="1" x14ac:dyDescent="0.3">
      <c r="G821" s="38"/>
    </row>
    <row r="822" spans="7:7" ht="14.25" customHeight="1" x14ac:dyDescent="0.3">
      <c r="G822" s="38"/>
    </row>
    <row r="823" spans="7:7" ht="14.25" customHeight="1" x14ac:dyDescent="0.3">
      <c r="G823" s="38"/>
    </row>
    <row r="824" spans="7:7" ht="14.25" customHeight="1" x14ac:dyDescent="0.3">
      <c r="G824" s="38"/>
    </row>
    <row r="825" spans="7:7" ht="14.25" customHeight="1" x14ac:dyDescent="0.3">
      <c r="G825" s="38"/>
    </row>
    <row r="826" spans="7:7" ht="14.25" customHeight="1" x14ac:dyDescent="0.3">
      <c r="G826" s="38"/>
    </row>
    <row r="827" spans="7:7" ht="14.25" customHeight="1" x14ac:dyDescent="0.3">
      <c r="G827" s="38"/>
    </row>
    <row r="828" spans="7:7" ht="14.25" customHeight="1" x14ac:dyDescent="0.3">
      <c r="G828" s="38"/>
    </row>
    <row r="829" spans="7:7" ht="14.25" customHeight="1" x14ac:dyDescent="0.3">
      <c r="G829" s="38"/>
    </row>
    <row r="830" spans="7:7" ht="14.25" customHeight="1" x14ac:dyDescent="0.3">
      <c r="G830" s="38"/>
    </row>
    <row r="831" spans="7:7" ht="14.25" customHeight="1" x14ac:dyDescent="0.3">
      <c r="G831" s="38"/>
    </row>
    <row r="832" spans="7:7" ht="14.25" customHeight="1" x14ac:dyDescent="0.3">
      <c r="G832" s="38"/>
    </row>
    <row r="833" spans="7:7" ht="14.25" customHeight="1" x14ac:dyDescent="0.3">
      <c r="G833" s="38"/>
    </row>
    <row r="834" spans="7:7" ht="14.25" customHeight="1" x14ac:dyDescent="0.3">
      <c r="G834" s="38"/>
    </row>
    <row r="835" spans="7:7" ht="14.25" customHeight="1" x14ac:dyDescent="0.3">
      <c r="G835" s="38"/>
    </row>
    <row r="836" spans="7:7" ht="14.25" customHeight="1" x14ac:dyDescent="0.3">
      <c r="G836" s="38"/>
    </row>
    <row r="837" spans="7:7" ht="14.25" customHeight="1" x14ac:dyDescent="0.3">
      <c r="G837" s="38"/>
    </row>
    <row r="838" spans="7:7" ht="14.25" customHeight="1" x14ac:dyDescent="0.3">
      <c r="G838" s="38"/>
    </row>
    <row r="839" spans="7:7" ht="14.25" customHeight="1" x14ac:dyDescent="0.3">
      <c r="G839" s="38"/>
    </row>
    <row r="840" spans="7:7" ht="14.25" customHeight="1" x14ac:dyDescent="0.3">
      <c r="G840" s="38"/>
    </row>
    <row r="841" spans="7:7" ht="14.25" customHeight="1" x14ac:dyDescent="0.3">
      <c r="G841" s="38"/>
    </row>
    <row r="842" spans="7:7" ht="14.25" customHeight="1" x14ac:dyDescent="0.3">
      <c r="G842" s="38"/>
    </row>
    <row r="843" spans="7:7" ht="14.25" customHeight="1" x14ac:dyDescent="0.3">
      <c r="G843" s="38"/>
    </row>
    <row r="844" spans="7:7" ht="14.25" customHeight="1" x14ac:dyDescent="0.3">
      <c r="G844" s="38"/>
    </row>
    <row r="845" spans="7:7" ht="14.25" customHeight="1" x14ac:dyDescent="0.3">
      <c r="G845" s="38"/>
    </row>
    <row r="846" spans="7:7" ht="14.25" customHeight="1" x14ac:dyDescent="0.3">
      <c r="G846" s="38"/>
    </row>
    <row r="847" spans="7:7" ht="14.25" customHeight="1" x14ac:dyDescent="0.3">
      <c r="G847" s="38"/>
    </row>
    <row r="848" spans="7:7" ht="14.25" customHeight="1" x14ac:dyDescent="0.3">
      <c r="G848" s="38"/>
    </row>
    <row r="849" spans="7:7" ht="14.25" customHeight="1" x14ac:dyDescent="0.3">
      <c r="G849" s="38"/>
    </row>
    <row r="850" spans="7:7" ht="14.25" customHeight="1" x14ac:dyDescent="0.3">
      <c r="G850" s="38"/>
    </row>
    <row r="851" spans="7:7" ht="14.25" customHeight="1" x14ac:dyDescent="0.3">
      <c r="G851" s="38"/>
    </row>
    <row r="852" spans="7:7" ht="14.25" customHeight="1" x14ac:dyDescent="0.3">
      <c r="G852" s="38"/>
    </row>
    <row r="853" spans="7:7" ht="14.25" customHeight="1" x14ac:dyDescent="0.3">
      <c r="G853" s="38"/>
    </row>
    <row r="854" spans="7:7" ht="14.25" customHeight="1" x14ac:dyDescent="0.3">
      <c r="G854" s="38"/>
    </row>
    <row r="855" spans="7:7" ht="14.25" customHeight="1" x14ac:dyDescent="0.3">
      <c r="G855" s="38"/>
    </row>
    <row r="856" spans="7:7" ht="14.25" customHeight="1" x14ac:dyDescent="0.3">
      <c r="G856" s="38"/>
    </row>
    <row r="857" spans="7:7" ht="14.25" customHeight="1" x14ac:dyDescent="0.3">
      <c r="G857" s="38"/>
    </row>
    <row r="858" spans="7:7" ht="14.25" customHeight="1" x14ac:dyDescent="0.3">
      <c r="G858" s="38"/>
    </row>
    <row r="859" spans="7:7" ht="14.25" customHeight="1" x14ac:dyDescent="0.3">
      <c r="G859" s="38"/>
    </row>
    <row r="860" spans="7:7" ht="14.25" customHeight="1" x14ac:dyDescent="0.3">
      <c r="G860" s="38"/>
    </row>
    <row r="861" spans="7:7" ht="14.25" customHeight="1" x14ac:dyDescent="0.3">
      <c r="G861" s="38"/>
    </row>
    <row r="862" spans="7:7" ht="14.25" customHeight="1" x14ac:dyDescent="0.3">
      <c r="G862" s="38"/>
    </row>
    <row r="863" spans="7:7" ht="14.25" customHeight="1" x14ac:dyDescent="0.3">
      <c r="G863" s="38"/>
    </row>
    <row r="864" spans="7:7" ht="14.25" customHeight="1" x14ac:dyDescent="0.3">
      <c r="G864" s="38"/>
    </row>
    <row r="865" spans="7:7" ht="14.25" customHeight="1" x14ac:dyDescent="0.3">
      <c r="G865" s="38"/>
    </row>
    <row r="866" spans="7:7" ht="14.25" customHeight="1" x14ac:dyDescent="0.3">
      <c r="G866" s="38"/>
    </row>
    <row r="867" spans="7:7" ht="14.25" customHeight="1" x14ac:dyDescent="0.3">
      <c r="G867" s="38"/>
    </row>
    <row r="868" spans="7:7" ht="14.25" customHeight="1" x14ac:dyDescent="0.3">
      <c r="G868" s="38"/>
    </row>
    <row r="869" spans="7:7" ht="14.25" customHeight="1" x14ac:dyDescent="0.3">
      <c r="G869" s="38"/>
    </row>
    <row r="870" spans="7:7" ht="14.25" customHeight="1" x14ac:dyDescent="0.3">
      <c r="G870" s="38"/>
    </row>
    <row r="871" spans="7:7" ht="14.25" customHeight="1" x14ac:dyDescent="0.3">
      <c r="G871" s="38"/>
    </row>
    <row r="872" spans="7:7" ht="14.25" customHeight="1" x14ac:dyDescent="0.3">
      <c r="G872" s="38"/>
    </row>
    <row r="873" spans="7:7" ht="14.25" customHeight="1" x14ac:dyDescent="0.3">
      <c r="G873" s="38"/>
    </row>
    <row r="874" spans="7:7" ht="14.25" customHeight="1" x14ac:dyDescent="0.3">
      <c r="G874" s="38"/>
    </row>
    <row r="875" spans="7:7" ht="14.25" customHeight="1" x14ac:dyDescent="0.3">
      <c r="G875" s="38"/>
    </row>
    <row r="876" spans="7:7" ht="14.25" customHeight="1" x14ac:dyDescent="0.3">
      <c r="G876" s="38"/>
    </row>
    <row r="877" spans="7:7" ht="14.25" customHeight="1" x14ac:dyDescent="0.3">
      <c r="G877" s="38"/>
    </row>
    <row r="878" spans="7:7" ht="14.25" customHeight="1" x14ac:dyDescent="0.3">
      <c r="G878" s="38"/>
    </row>
    <row r="879" spans="7:7" ht="14.25" customHeight="1" x14ac:dyDescent="0.3">
      <c r="G879" s="38"/>
    </row>
    <row r="880" spans="7:7" ht="14.25" customHeight="1" x14ac:dyDescent="0.3">
      <c r="G880" s="38"/>
    </row>
    <row r="881" spans="7:7" ht="14.25" customHeight="1" x14ac:dyDescent="0.3">
      <c r="G881" s="38"/>
    </row>
    <row r="882" spans="7:7" ht="14.25" customHeight="1" x14ac:dyDescent="0.3">
      <c r="G882" s="38"/>
    </row>
    <row r="883" spans="7:7" ht="14.25" customHeight="1" x14ac:dyDescent="0.3">
      <c r="G883" s="38"/>
    </row>
    <row r="884" spans="7:7" ht="14.25" customHeight="1" x14ac:dyDescent="0.3">
      <c r="G884" s="38"/>
    </row>
    <row r="885" spans="7:7" ht="14.25" customHeight="1" x14ac:dyDescent="0.3">
      <c r="G885" s="38"/>
    </row>
    <row r="886" spans="7:7" ht="14.25" customHeight="1" x14ac:dyDescent="0.3">
      <c r="G886" s="38"/>
    </row>
    <row r="887" spans="7:7" ht="14.25" customHeight="1" x14ac:dyDescent="0.3">
      <c r="G887" s="38"/>
    </row>
    <row r="888" spans="7:7" ht="14.25" customHeight="1" x14ac:dyDescent="0.3">
      <c r="G888" s="38"/>
    </row>
    <row r="889" spans="7:7" ht="14.25" customHeight="1" x14ac:dyDescent="0.3">
      <c r="G889" s="38"/>
    </row>
    <row r="890" spans="7:7" ht="14.25" customHeight="1" x14ac:dyDescent="0.3">
      <c r="G890" s="38"/>
    </row>
    <row r="891" spans="7:7" ht="14.25" customHeight="1" x14ac:dyDescent="0.3">
      <c r="G891" s="38"/>
    </row>
    <row r="892" spans="7:7" ht="14.25" customHeight="1" x14ac:dyDescent="0.3">
      <c r="G892" s="38"/>
    </row>
    <row r="893" spans="7:7" ht="14.25" customHeight="1" x14ac:dyDescent="0.3">
      <c r="G893" s="38"/>
    </row>
    <row r="894" spans="7:7" ht="14.25" customHeight="1" x14ac:dyDescent="0.3">
      <c r="G894" s="38"/>
    </row>
    <row r="895" spans="7:7" ht="14.25" customHeight="1" x14ac:dyDescent="0.3">
      <c r="G895" s="38"/>
    </row>
    <row r="896" spans="7:7" ht="14.25" customHeight="1" x14ac:dyDescent="0.3">
      <c r="G896" s="38"/>
    </row>
    <row r="897" spans="7:7" ht="14.25" customHeight="1" x14ac:dyDescent="0.3">
      <c r="G897" s="38"/>
    </row>
    <row r="898" spans="7:7" ht="14.25" customHeight="1" x14ac:dyDescent="0.3">
      <c r="G898" s="38"/>
    </row>
    <row r="899" spans="7:7" ht="14.25" customHeight="1" x14ac:dyDescent="0.3">
      <c r="G899" s="38"/>
    </row>
    <row r="900" spans="7:7" ht="14.25" customHeight="1" x14ac:dyDescent="0.3">
      <c r="G900" s="38"/>
    </row>
    <row r="901" spans="7:7" ht="14.25" customHeight="1" x14ac:dyDescent="0.3">
      <c r="G901" s="38"/>
    </row>
    <row r="902" spans="7:7" ht="14.25" customHeight="1" x14ac:dyDescent="0.3">
      <c r="G902" s="38"/>
    </row>
    <row r="903" spans="7:7" ht="14.25" customHeight="1" x14ac:dyDescent="0.3">
      <c r="G903" s="38"/>
    </row>
    <row r="904" spans="7:7" ht="14.25" customHeight="1" x14ac:dyDescent="0.3">
      <c r="G904" s="38"/>
    </row>
    <row r="905" spans="7:7" ht="14.25" customHeight="1" x14ac:dyDescent="0.3">
      <c r="G905" s="38"/>
    </row>
    <row r="906" spans="7:7" ht="14.25" customHeight="1" x14ac:dyDescent="0.3">
      <c r="G906" s="38"/>
    </row>
    <row r="907" spans="7:7" ht="14.25" customHeight="1" x14ac:dyDescent="0.3">
      <c r="G907" s="38"/>
    </row>
    <row r="908" spans="7:7" ht="14.25" customHeight="1" x14ac:dyDescent="0.3">
      <c r="G908" s="38"/>
    </row>
    <row r="909" spans="7:7" ht="14.25" customHeight="1" x14ac:dyDescent="0.3">
      <c r="G909" s="38"/>
    </row>
    <row r="910" spans="7:7" ht="14.25" customHeight="1" x14ac:dyDescent="0.3">
      <c r="G910" s="38"/>
    </row>
    <row r="911" spans="7:7" ht="14.25" customHeight="1" x14ac:dyDescent="0.3">
      <c r="G911" s="38"/>
    </row>
    <row r="912" spans="7:7" ht="14.25" customHeight="1" x14ac:dyDescent="0.3">
      <c r="G912" s="38"/>
    </row>
    <row r="913" spans="7:7" ht="14.25" customHeight="1" x14ac:dyDescent="0.3">
      <c r="G913" s="38"/>
    </row>
    <row r="914" spans="7:7" ht="14.25" customHeight="1" x14ac:dyDescent="0.3">
      <c r="G914" s="38"/>
    </row>
    <row r="915" spans="7:7" ht="14.25" customHeight="1" x14ac:dyDescent="0.3">
      <c r="G915" s="38"/>
    </row>
    <row r="916" spans="7:7" ht="14.25" customHeight="1" x14ac:dyDescent="0.3">
      <c r="G916" s="38"/>
    </row>
    <row r="917" spans="7:7" ht="14.25" customHeight="1" x14ac:dyDescent="0.3">
      <c r="G917" s="38"/>
    </row>
    <row r="918" spans="7:7" ht="14.25" customHeight="1" x14ac:dyDescent="0.3">
      <c r="G918" s="38"/>
    </row>
    <row r="919" spans="7:7" ht="14.25" customHeight="1" x14ac:dyDescent="0.3">
      <c r="G919" s="38"/>
    </row>
    <row r="920" spans="7:7" ht="14.25" customHeight="1" x14ac:dyDescent="0.3">
      <c r="G920" s="38"/>
    </row>
    <row r="921" spans="7:7" ht="14.25" customHeight="1" x14ac:dyDescent="0.3">
      <c r="G921" s="38"/>
    </row>
    <row r="922" spans="7:7" ht="14.25" customHeight="1" x14ac:dyDescent="0.3">
      <c r="G922" s="38"/>
    </row>
    <row r="923" spans="7:7" ht="14.25" customHeight="1" x14ac:dyDescent="0.3">
      <c r="G923" s="38"/>
    </row>
    <row r="924" spans="7:7" ht="14.25" customHeight="1" x14ac:dyDescent="0.3">
      <c r="G924" s="38"/>
    </row>
    <row r="925" spans="7:7" ht="14.25" customHeight="1" x14ac:dyDescent="0.3">
      <c r="G925" s="38"/>
    </row>
    <row r="926" spans="7:7" ht="14.25" customHeight="1" x14ac:dyDescent="0.3">
      <c r="G926" s="38"/>
    </row>
    <row r="927" spans="7:7" ht="14.25" customHeight="1" x14ac:dyDescent="0.3">
      <c r="G927" s="38"/>
    </row>
    <row r="928" spans="7:7" ht="14.25" customHeight="1" x14ac:dyDescent="0.3">
      <c r="G928" s="38"/>
    </row>
    <row r="929" spans="7:7" ht="14.25" customHeight="1" x14ac:dyDescent="0.3">
      <c r="G929" s="38"/>
    </row>
    <row r="930" spans="7:7" ht="14.25" customHeight="1" x14ac:dyDescent="0.3">
      <c r="G930" s="38"/>
    </row>
    <row r="931" spans="7:7" ht="14.25" customHeight="1" x14ac:dyDescent="0.3">
      <c r="G931" s="38"/>
    </row>
    <row r="932" spans="7:7" ht="14.25" customHeight="1" x14ac:dyDescent="0.3">
      <c r="G932" s="38"/>
    </row>
    <row r="933" spans="7:7" ht="14.25" customHeight="1" x14ac:dyDescent="0.3">
      <c r="G933" s="38"/>
    </row>
    <row r="934" spans="7:7" ht="14.25" customHeight="1" x14ac:dyDescent="0.3">
      <c r="G934" s="38"/>
    </row>
    <row r="935" spans="7:7" ht="14.25" customHeight="1" x14ac:dyDescent="0.3">
      <c r="G935" s="38"/>
    </row>
    <row r="936" spans="7:7" ht="14.25" customHeight="1" x14ac:dyDescent="0.3">
      <c r="G936" s="38"/>
    </row>
    <row r="937" spans="7:7" ht="14.25" customHeight="1" x14ac:dyDescent="0.3">
      <c r="G937" s="38"/>
    </row>
    <row r="938" spans="7:7" ht="14.25" customHeight="1" x14ac:dyDescent="0.3">
      <c r="G938" s="38"/>
    </row>
    <row r="939" spans="7:7" ht="14.25" customHeight="1" x14ac:dyDescent="0.3">
      <c r="G939" s="38"/>
    </row>
    <row r="940" spans="7:7" ht="14.25" customHeight="1" x14ac:dyDescent="0.3">
      <c r="G940" s="38"/>
    </row>
    <row r="941" spans="7:7" ht="14.25" customHeight="1" x14ac:dyDescent="0.3">
      <c r="G941" s="38"/>
    </row>
    <row r="942" spans="7:7" ht="14.25" customHeight="1" x14ac:dyDescent="0.3">
      <c r="G942" s="38"/>
    </row>
    <row r="943" spans="7:7" ht="14.25" customHeight="1" x14ac:dyDescent="0.3">
      <c r="G943" s="38"/>
    </row>
    <row r="944" spans="7:7" ht="14.25" customHeight="1" x14ac:dyDescent="0.3">
      <c r="G944" s="38"/>
    </row>
    <row r="945" spans="7:7" ht="14.25" customHeight="1" x14ac:dyDescent="0.3">
      <c r="G945" s="38"/>
    </row>
    <row r="946" spans="7:7" ht="14.25" customHeight="1" x14ac:dyDescent="0.3">
      <c r="G946" s="38"/>
    </row>
    <row r="947" spans="7:7" ht="14.25" customHeight="1" x14ac:dyDescent="0.3">
      <c r="G947" s="38"/>
    </row>
    <row r="948" spans="7:7" ht="14.25" customHeight="1" x14ac:dyDescent="0.3">
      <c r="G948" s="38"/>
    </row>
    <row r="949" spans="7:7" ht="14.25" customHeight="1" x14ac:dyDescent="0.3">
      <c r="G949" s="38"/>
    </row>
    <row r="950" spans="7:7" ht="14.25" customHeight="1" x14ac:dyDescent="0.3">
      <c r="G950" s="38"/>
    </row>
    <row r="951" spans="7:7" ht="14.25" customHeight="1" x14ac:dyDescent="0.3">
      <c r="G951" s="38"/>
    </row>
    <row r="952" spans="7:7" ht="14.25" customHeight="1" x14ac:dyDescent="0.3">
      <c r="G952" s="38"/>
    </row>
    <row r="953" spans="7:7" ht="14.25" customHeight="1" x14ac:dyDescent="0.3">
      <c r="G953" s="38"/>
    </row>
    <row r="954" spans="7:7" ht="14.25" customHeight="1" x14ac:dyDescent="0.3">
      <c r="G954" s="38"/>
    </row>
    <row r="955" spans="7:7" ht="14.25" customHeight="1" x14ac:dyDescent="0.3">
      <c r="G955" s="38"/>
    </row>
    <row r="956" spans="7:7" ht="14.25" customHeight="1" x14ac:dyDescent="0.3">
      <c r="G956" s="38"/>
    </row>
    <row r="957" spans="7:7" ht="14.25" customHeight="1" x14ac:dyDescent="0.3">
      <c r="G957" s="38"/>
    </row>
    <row r="958" spans="7:7" ht="14.25" customHeight="1" x14ac:dyDescent="0.3">
      <c r="G958" s="38"/>
    </row>
    <row r="959" spans="7:7" ht="14.25" customHeight="1" x14ac:dyDescent="0.3">
      <c r="G959" s="38"/>
    </row>
    <row r="960" spans="7:7" ht="14.25" customHeight="1" x14ac:dyDescent="0.3">
      <c r="G960" s="38"/>
    </row>
    <row r="961" spans="7:7" ht="14.25" customHeight="1" x14ac:dyDescent="0.3">
      <c r="G961" s="38"/>
    </row>
    <row r="962" spans="7:7" ht="14.25" customHeight="1" x14ac:dyDescent="0.3">
      <c r="G962" s="38"/>
    </row>
    <row r="963" spans="7:7" ht="14.25" customHeight="1" x14ac:dyDescent="0.3">
      <c r="G963" s="38"/>
    </row>
    <row r="964" spans="7:7" ht="14.25" customHeight="1" x14ac:dyDescent="0.3">
      <c r="G964" s="38"/>
    </row>
    <row r="965" spans="7:7" ht="14.25" customHeight="1" x14ac:dyDescent="0.3">
      <c r="G965" s="38"/>
    </row>
    <row r="966" spans="7:7" ht="14.25" customHeight="1" x14ac:dyDescent="0.3">
      <c r="G966" s="38"/>
    </row>
    <row r="967" spans="7:7" ht="14.25" customHeight="1" x14ac:dyDescent="0.3">
      <c r="G967" s="38"/>
    </row>
    <row r="968" spans="7:7" ht="14.25" customHeight="1" x14ac:dyDescent="0.3">
      <c r="G968" s="38"/>
    </row>
    <row r="969" spans="7:7" ht="14.25" customHeight="1" x14ac:dyDescent="0.3">
      <c r="G969" s="38"/>
    </row>
    <row r="970" spans="7:7" ht="14.25" customHeight="1" x14ac:dyDescent="0.3">
      <c r="G970" s="38"/>
    </row>
    <row r="971" spans="7:7" ht="14.25" customHeight="1" x14ac:dyDescent="0.3">
      <c r="G971" s="38"/>
    </row>
    <row r="972" spans="7:7" ht="14.25" customHeight="1" x14ac:dyDescent="0.3">
      <c r="G972" s="38"/>
    </row>
    <row r="973" spans="7:7" ht="14.25" customHeight="1" x14ac:dyDescent="0.3">
      <c r="G973" s="38"/>
    </row>
    <row r="974" spans="7:7" ht="14.25" customHeight="1" x14ac:dyDescent="0.3">
      <c r="G974" s="38"/>
    </row>
    <row r="975" spans="7:7" ht="14.25" customHeight="1" x14ac:dyDescent="0.3">
      <c r="G975" s="38"/>
    </row>
    <row r="976" spans="7:7" ht="14.25" customHeight="1" x14ac:dyDescent="0.3">
      <c r="G976" s="38"/>
    </row>
    <row r="977" spans="7:7" ht="14.25" customHeight="1" x14ac:dyDescent="0.3">
      <c r="G977" s="38"/>
    </row>
    <row r="978" spans="7:7" ht="14.25" customHeight="1" x14ac:dyDescent="0.3">
      <c r="G978" s="38"/>
    </row>
    <row r="979" spans="7:7" ht="14.25" customHeight="1" x14ac:dyDescent="0.3">
      <c r="G979" s="38"/>
    </row>
    <row r="980" spans="7:7" ht="14.25" customHeight="1" x14ac:dyDescent="0.3">
      <c r="G980" s="38"/>
    </row>
    <row r="981" spans="7:7" ht="14.25" customHeight="1" x14ac:dyDescent="0.3">
      <c r="G981" s="38"/>
    </row>
    <row r="982" spans="7:7" ht="14.25" customHeight="1" x14ac:dyDescent="0.3">
      <c r="G982" s="38"/>
    </row>
    <row r="983" spans="7:7" ht="14.25" customHeight="1" x14ac:dyDescent="0.3">
      <c r="G983" s="38"/>
    </row>
    <row r="984" spans="7:7" ht="14.25" customHeight="1" x14ac:dyDescent="0.3">
      <c r="G984" s="38"/>
    </row>
    <row r="985" spans="7:7" ht="14.25" customHeight="1" x14ac:dyDescent="0.3">
      <c r="G985" s="38"/>
    </row>
    <row r="986" spans="7:7" ht="14.25" customHeight="1" x14ac:dyDescent="0.3">
      <c r="G986" s="38"/>
    </row>
    <row r="987" spans="7:7" ht="14.25" customHeight="1" x14ac:dyDescent="0.3">
      <c r="G987" s="38"/>
    </row>
    <row r="988" spans="7:7" ht="14.25" customHeight="1" x14ac:dyDescent="0.3">
      <c r="G988" s="38"/>
    </row>
    <row r="989" spans="7:7" ht="14.25" customHeight="1" x14ac:dyDescent="0.3">
      <c r="G989" s="38"/>
    </row>
    <row r="990" spans="7:7" ht="14.25" customHeight="1" x14ac:dyDescent="0.3">
      <c r="G990" s="38"/>
    </row>
    <row r="991" spans="7:7" ht="14.25" customHeight="1" x14ac:dyDescent="0.3">
      <c r="G991" s="38"/>
    </row>
    <row r="992" spans="7:7" ht="14.25" customHeight="1" x14ac:dyDescent="0.3">
      <c r="G992" s="38"/>
    </row>
    <row r="993" spans="7:7" ht="14.25" customHeight="1" x14ac:dyDescent="0.3">
      <c r="G993" s="38"/>
    </row>
    <row r="994" spans="7:7" ht="14.25" customHeight="1" x14ac:dyDescent="0.3">
      <c r="G994" s="38"/>
    </row>
    <row r="995" spans="7:7" ht="14.25" customHeight="1" x14ac:dyDescent="0.3">
      <c r="G995" s="38"/>
    </row>
    <row r="996" spans="7:7" ht="14.25" customHeight="1" x14ac:dyDescent="0.3">
      <c r="G996" s="38"/>
    </row>
    <row r="997" spans="7:7" ht="14.25" customHeight="1" x14ac:dyDescent="0.3">
      <c r="G997" s="38"/>
    </row>
    <row r="998" spans="7:7" ht="14.25" customHeight="1" x14ac:dyDescent="0.3">
      <c r="G998" s="38"/>
    </row>
    <row r="999" spans="7:7" ht="14.25" customHeight="1" x14ac:dyDescent="0.3">
      <c r="G999" s="38"/>
    </row>
    <row r="1000" spans="7:7" ht="14.25" customHeight="1" x14ac:dyDescent="0.3">
      <c r="G1000" s="38"/>
    </row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 Regress E Views</vt:lpstr>
      <vt:lpstr>Intellectual Capital Efficiency</vt:lpstr>
      <vt:lpstr>Lerner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 Husen</cp:lastModifiedBy>
  <dcterms:modified xsi:type="dcterms:W3CDTF">2024-06-13T06:27:49Z</dcterms:modified>
</cp:coreProperties>
</file>